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6. UPLOAD WEBSITE\WEB JPPH\13. Q3 2024\Jadual Transaksi Q3 2024\"/>
    </mc:Choice>
  </mc:AlternateContent>
  <xr:revisionPtr revIDLastSave="0" documentId="13_ncr:1_{9178CA25-BEDD-4130-85D3-46BEB7262776}" xr6:coauthVersionLast="47" xr6:coauthVersionMax="47" xr10:uidLastSave="{00000000-0000-0000-0000-000000000000}"/>
  <bookViews>
    <workbookView xWindow="2865" yWindow="4065" windowWidth="21600" windowHeight="11385" tabRatio="599" activeTab="6" xr2:uid="{00000000-000D-0000-FFFF-FFFF00000000}"/>
  </bookViews>
  <sheets>
    <sheet name="6.1&amp;6.2" sheetId="1" r:id="rId1"/>
    <sheet name="6.3&amp;6.4" sheetId="3" r:id="rId2"/>
    <sheet name="6.5" sheetId="4" r:id="rId3"/>
    <sheet name="6.6" sheetId="5" r:id="rId4"/>
    <sheet name="6.7" sheetId="6" r:id="rId5"/>
    <sheet name="6.8" sheetId="7" r:id="rId6"/>
    <sheet name="6.9" sheetId="8" r:id="rId7"/>
    <sheet name="6.10" sheetId="9" r:id="rId8"/>
    <sheet name="6.11" sheetId="10" r:id="rId9"/>
    <sheet name="6.12" sheetId="11" r:id="rId10"/>
    <sheet name="6.13" sheetId="12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5" l="1"/>
  <c r="G6" i="5"/>
  <c r="F6" i="5"/>
  <c r="E6" i="5"/>
  <c r="D6" i="5"/>
  <c r="H5" i="6"/>
  <c r="G5" i="6"/>
  <c r="F5" i="6"/>
  <c r="E5" i="6"/>
  <c r="D5" i="6"/>
  <c r="H6" i="7"/>
  <c r="G6" i="7"/>
  <c r="F6" i="7"/>
  <c r="E6" i="7"/>
  <c r="D6" i="7"/>
  <c r="H4" i="8"/>
  <c r="G4" i="8"/>
  <c r="F4" i="8"/>
  <c r="E4" i="8"/>
  <c r="D4" i="8"/>
  <c r="H6" i="9"/>
  <c r="G6" i="9"/>
  <c r="F6" i="9"/>
  <c r="E6" i="9"/>
  <c r="D6" i="9"/>
  <c r="H5" i="10"/>
  <c r="G5" i="10"/>
  <c r="F5" i="10"/>
  <c r="E5" i="10"/>
  <c r="D5" i="10"/>
  <c r="H5" i="12"/>
  <c r="G5" i="12"/>
  <c r="F5" i="12"/>
  <c r="E5" i="12"/>
  <c r="D5" i="12"/>
  <c r="H6" i="11"/>
  <c r="G6" i="11"/>
  <c r="F6" i="11"/>
  <c r="E6" i="11"/>
  <c r="D6" i="11"/>
  <c r="H5" i="4"/>
  <c r="G5" i="4"/>
  <c r="F5" i="4"/>
  <c r="E5" i="4"/>
  <c r="D5" i="4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8" i="4" l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7" i="4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8" i="5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7" i="6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6" i="8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8" i="9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7" i="10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8" i="11"/>
  <c r="I13" i="12"/>
  <c r="I12" i="12"/>
  <c r="I11" i="12"/>
  <c r="I8" i="12"/>
  <c r="I9" i="12"/>
  <c r="I7" i="12"/>
</calcChain>
</file>

<file path=xl/sharedStrings.xml><?xml version="1.0" encoding="utf-8"?>
<sst xmlns="http://schemas.openxmlformats.org/spreadsheetml/2006/main" count="341" uniqueCount="100">
  <si>
    <t>Number And Percentage Of Transactions By Price Range For The Principal Property Sub-Sectors</t>
  </si>
  <si>
    <t>Residential</t>
  </si>
  <si>
    <t>Commercial</t>
  </si>
  <si>
    <t>Industrial</t>
  </si>
  <si>
    <t>Agricultural</t>
  </si>
  <si>
    <t>Development</t>
  </si>
  <si>
    <t>Others</t>
  </si>
  <si>
    <t>Total</t>
  </si>
  <si>
    <t>No.</t>
  </si>
  <si>
    <t>%</t>
  </si>
  <si>
    <t>0 - 100,000</t>
  </si>
  <si>
    <t>100,001 - 200,000</t>
  </si>
  <si>
    <t>200,001 - 300,000</t>
  </si>
  <si>
    <t>300,001 - 400,000</t>
  </si>
  <si>
    <t>400,001 - 500,000</t>
  </si>
  <si>
    <t>500,001 - 600,000</t>
  </si>
  <si>
    <t>600,001 - 700,000</t>
  </si>
  <si>
    <t>700,001 - 800,000</t>
  </si>
  <si>
    <t>800,001 - 900,000</t>
  </si>
  <si>
    <t>900,001 - 1,000,000</t>
  </si>
  <si>
    <t>1,000,001 &amp; Above</t>
  </si>
  <si>
    <t>% Breakdown</t>
  </si>
  <si>
    <t>% Perubahan Bilangan Pindah Milik Mengikut Lingkungan Harga bagi Subsektor Harta Utama</t>
  </si>
  <si>
    <t>Value Of Transactions By Price Range For The Principal Property Sub-Sectors</t>
  </si>
  <si>
    <t>(RM MILLION)</t>
  </si>
  <si>
    <t>% Perubahan Nilai Pindah Milik Mengikut Lingkungan Harga bagi Subsektor Harta Utama</t>
  </si>
  <si>
    <t>Breakdown Of Number Of Residential Property Transactions According To Type And District</t>
  </si>
  <si>
    <t>Vacant Plot</t>
  </si>
  <si>
    <t>Single Storey Terrace</t>
  </si>
  <si>
    <t>2 - 3 Storey Terrace</t>
  </si>
  <si>
    <t>Single Storey Semi-Detach</t>
  </si>
  <si>
    <t>2 - 3 Storey Semi-Detach</t>
  </si>
  <si>
    <t>Detach</t>
  </si>
  <si>
    <t>Condominium/Apartment</t>
  </si>
  <si>
    <t>Cluster House</t>
  </si>
  <si>
    <t>Town House</t>
  </si>
  <si>
    <t>Flat</t>
  </si>
  <si>
    <t>Low-Cost House</t>
  </si>
  <si>
    <t>Low-Cost Flat</t>
  </si>
  <si>
    <t>Breakdown Of Value Of Residential Property Transactions According To Type And District</t>
  </si>
  <si>
    <t>Breakdown Of Number Of Commercial Property Transactions According To Type, Price Range And District</t>
  </si>
  <si>
    <t>Pre-war Shop</t>
  </si>
  <si>
    <t>1 - 1 1/2 Storey Shop</t>
  </si>
  <si>
    <t>2 - 2 1/2 Storey Shop</t>
  </si>
  <si>
    <t>3 - 3 1/2 Storey Shop</t>
  </si>
  <si>
    <t>4 - 4 1/2 Storey Shop</t>
  </si>
  <si>
    <t>5 - 5 1/2 Storey Shop</t>
  </si>
  <si>
    <t>6 - 6 1/2 Storey Shop</t>
  </si>
  <si>
    <t>Shop Unit/Retail Lot</t>
  </si>
  <si>
    <t>Office Lot</t>
  </si>
  <si>
    <t>SOHO/SOFO/SOVO</t>
  </si>
  <si>
    <t>Shopping Complex</t>
  </si>
  <si>
    <t>Purpose-Built Office</t>
  </si>
  <si>
    <t>Service Apartment</t>
  </si>
  <si>
    <t>Hotel/Leisure</t>
  </si>
  <si>
    <t>Breakdown Of Value Of Commercial Property Transactions According To Type And District</t>
  </si>
  <si>
    <t>Breakdown Of Number Of Industrial Property Transactions According To Type And District</t>
  </si>
  <si>
    <t>Terraced Factory/Warehouse</t>
  </si>
  <si>
    <t>Semi-Detached Factory/Warehouse</t>
  </si>
  <si>
    <t>Detached Factory/Warehouse</t>
  </si>
  <si>
    <t>Industrial Complex</t>
  </si>
  <si>
    <t>Industrial Unit</t>
  </si>
  <si>
    <t>Breakdown Of Value Of Industrial Property Transactions According To Type And District</t>
  </si>
  <si>
    <t xml:space="preserve">Breakdown Number Of Agricultural Property Transactions According To Type, Price Range and District </t>
  </si>
  <si>
    <t>Estate</t>
  </si>
  <si>
    <t>Vacant Land</t>
  </si>
  <si>
    <t>Rubber</t>
  </si>
  <si>
    <t>Oil Palm</t>
  </si>
  <si>
    <t>Paddy</t>
  </si>
  <si>
    <t>Orchard</t>
  </si>
  <si>
    <t>Durian</t>
  </si>
  <si>
    <t>Horticulture/Vegetable</t>
  </si>
  <si>
    <t xml:space="preserve">Breakdown Value of Agricultural Property Transactions According To Type,Price Range And District </t>
  </si>
  <si>
    <t>Breakdown Of Number and Value  Of Development Land Transactions According To Type And District</t>
  </si>
  <si>
    <t>Number</t>
  </si>
  <si>
    <t>Value (RM Million)</t>
  </si>
  <si>
    <t>Table 6.1</t>
  </si>
  <si>
    <t>Table 6.2</t>
  </si>
  <si>
    <t xml:space="preserve">Table 6.5 </t>
  </si>
  <si>
    <t>Table 6.6</t>
  </si>
  <si>
    <t>Table 6.7</t>
  </si>
  <si>
    <t>Table 6.8</t>
  </si>
  <si>
    <t>Table 6.9</t>
  </si>
  <si>
    <t>Table 6.10</t>
  </si>
  <si>
    <t>Table 6.11</t>
  </si>
  <si>
    <t>Table 6.12</t>
  </si>
  <si>
    <t>Table 6.13</t>
  </si>
  <si>
    <t>Table 6.3</t>
  </si>
  <si>
    <t>Table 6.4</t>
  </si>
  <si>
    <t>% Change Number of Transactions by Price Range for the Principal Property Sub-Sectors</t>
  </si>
  <si>
    <t>% Change Value of Transactions by Price Range for the Principal Property Sub-Sectors</t>
  </si>
  <si>
    <t>ND</t>
  </si>
  <si>
    <t>Q3 2023</t>
  </si>
  <si>
    <t>Q2 2024</t>
  </si>
  <si>
    <r>
      <t xml:space="preserve">Q3 2024 </t>
    </r>
    <r>
      <rPr>
        <vertAlign val="superscript"/>
        <sz val="10"/>
        <color indexed="8"/>
        <rFont val="Arial"/>
        <family val="2"/>
      </rPr>
      <t>P</t>
    </r>
  </si>
  <si>
    <r>
      <t xml:space="preserve">Q3 2024 </t>
    </r>
    <r>
      <rPr>
        <vertAlign val="superscript"/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 xml:space="preserve"> /Q3 2023</t>
    </r>
  </si>
  <si>
    <r>
      <t xml:space="preserve">Q3 2024 </t>
    </r>
    <r>
      <rPr>
        <vertAlign val="superscript"/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/Q2 2024</t>
    </r>
  </si>
  <si>
    <t>Property Type</t>
  </si>
  <si>
    <t>Quarter</t>
  </si>
  <si>
    <t>Price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</si>
</sst>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  <numFmt numFmtId="168" formatCode="_-* #,##0.000_-;\-* #,##0.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0"/>
      <color theme="1"/>
      <name val="Arial"/>
      <family val="2"/>
    </font>
    <font>
      <vertAlign val="superscript"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0"/>
      </patternFill>
    </fill>
  </fills>
  <borders count="2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164" fontId="5" fillId="0" borderId="0" xfId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5" fillId="0" borderId="0" xfId="1" applyNumberFormat="1" applyFont="1" applyAlignment="1">
      <alignment horizontal="right" indent="2"/>
    </xf>
    <xf numFmtId="166" fontId="5" fillId="0" borderId="0" xfId="1" applyNumberFormat="1" applyFont="1" applyAlignment="1">
      <alignment horizontal="right" indent="2"/>
    </xf>
    <xf numFmtId="2" fontId="5" fillId="0" borderId="0" xfId="1" applyNumberFormat="1" applyFont="1" applyAlignment="1">
      <alignment horizontal="right" indent="2"/>
    </xf>
    <xf numFmtId="167" fontId="4" fillId="0" borderId="0" xfId="1" applyNumberFormat="1" applyFont="1" applyAlignment="1">
      <alignment horizontal="right" indent="2"/>
    </xf>
    <xf numFmtId="2" fontId="4" fillId="0" borderId="0" xfId="1" applyNumberFormat="1" applyFont="1" applyAlignment="1">
      <alignment horizontal="right" indent="2"/>
    </xf>
    <xf numFmtId="166" fontId="4" fillId="0" borderId="0" xfId="1" applyNumberFormat="1" applyFont="1" applyAlignment="1">
      <alignment horizontal="right" indent="2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1" applyNumberFormat="1" applyFont="1" applyAlignment="1">
      <alignment horizontal="right" wrapText="1" indent="2"/>
    </xf>
    <xf numFmtId="164" fontId="4" fillId="0" borderId="0" xfId="1" applyFont="1" applyAlignment="1">
      <alignment horizontal="right" wrapText="1" indent="2"/>
    </xf>
    <xf numFmtId="2" fontId="4" fillId="0" borderId="0" xfId="1" applyNumberFormat="1" applyFont="1" applyAlignment="1">
      <alignment horizontal="right" wrapText="1" indent="2"/>
    </xf>
    <xf numFmtId="166" fontId="4" fillId="0" borderId="0" xfId="1" applyNumberFormat="1" applyFont="1" applyAlignment="1">
      <alignment horizontal="right" wrapText="1" indent="2"/>
    </xf>
    <xf numFmtId="166" fontId="5" fillId="0" borderId="0" xfId="0" applyNumberFormat="1" applyFont="1" applyAlignment="1">
      <alignment horizontal="right" wrapText="1" indent="2"/>
    </xf>
    <xf numFmtId="166" fontId="4" fillId="0" borderId="0" xfId="0" applyNumberFormat="1" applyFont="1" applyAlignment="1">
      <alignment horizontal="right" wrapText="1" indent="2"/>
    </xf>
    <xf numFmtId="0" fontId="5" fillId="0" borderId="0" xfId="0" applyFont="1" applyAlignment="1">
      <alignment horizontal="right" indent="2"/>
    </xf>
    <xf numFmtId="4" fontId="5" fillId="0" borderId="0" xfId="1" applyNumberFormat="1" applyFont="1" applyAlignment="1">
      <alignment horizontal="right" indent="2"/>
    </xf>
    <xf numFmtId="4" fontId="4" fillId="0" borderId="0" xfId="1" applyNumberFormat="1" applyFont="1" applyAlignment="1">
      <alignment horizontal="right" indent="2"/>
    </xf>
    <xf numFmtId="1" fontId="4" fillId="0" borderId="0" xfId="1" applyNumberFormat="1" applyFont="1" applyAlignment="1">
      <alignment horizontal="right" indent="2"/>
    </xf>
    <xf numFmtId="0" fontId="4" fillId="0" borderId="0" xfId="0" applyFont="1" applyAlignment="1">
      <alignment horizontal="right" indent="2"/>
    </xf>
    <xf numFmtId="2" fontId="5" fillId="0" borderId="0" xfId="0" applyNumberFormat="1" applyFont="1" applyAlignment="1">
      <alignment horizontal="right" indent="2"/>
    </xf>
    <xf numFmtId="2" fontId="4" fillId="0" borderId="0" xfId="0" applyNumberFormat="1" applyFont="1" applyAlignment="1">
      <alignment horizontal="right" indent="2"/>
    </xf>
    <xf numFmtId="0" fontId="7" fillId="0" borderId="0" xfId="0" applyFont="1"/>
    <xf numFmtId="0" fontId="5" fillId="0" borderId="0" xfId="0" applyFont="1" applyAlignment="1">
      <alignment horizontal="left"/>
    </xf>
    <xf numFmtId="0" fontId="3" fillId="0" borderId="1" xfId="5" applyBorder="1" applyAlignment="1">
      <alignment horizontal="left" vertical="center" wrapText="1"/>
    </xf>
    <xf numFmtId="0" fontId="3" fillId="0" borderId="0" xfId="3" applyAlignment="1">
      <alignment horizontal="center" vertical="center" wrapText="1"/>
    </xf>
    <xf numFmtId="164" fontId="5" fillId="0" borderId="0" xfId="1" applyFont="1" applyAlignment="1">
      <alignment horizontal="right" wrapText="1" indent="2"/>
    </xf>
    <xf numFmtId="165" fontId="3" fillId="0" borderId="0" xfId="3" applyNumberFormat="1" applyAlignment="1">
      <alignment horizontal="center" wrapText="1"/>
    </xf>
    <xf numFmtId="166" fontId="4" fillId="0" borderId="0" xfId="0" applyNumberFormat="1" applyFont="1" applyAlignment="1">
      <alignment horizontal="center"/>
    </xf>
    <xf numFmtId="168" fontId="4" fillId="0" borderId="0" xfId="1" applyNumberFormat="1" applyFont="1" applyAlignment="1">
      <alignment horizontal="right" wrapText="1" indent="2"/>
    </xf>
    <xf numFmtId="164" fontId="4" fillId="0" borderId="0" xfId="1" applyFont="1" applyAlignment="1">
      <alignment horizontal="left" vertical="center"/>
    </xf>
    <xf numFmtId="0" fontId="6" fillId="3" borderId="0" xfId="6" applyFont="1" applyFill="1" applyAlignment="1">
      <alignment horizontal="center" vertical="center" wrapText="1"/>
    </xf>
    <xf numFmtId="0" fontId="6" fillId="3" borderId="0" xfId="4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0" fontId="3" fillId="0" borderId="1" xfId="5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167" fontId="4" fillId="0" borderId="0" xfId="1" applyNumberFormat="1" applyFont="1" applyAlignment="1">
      <alignment horizontal="right" wrapText="1" indent="2"/>
    </xf>
    <xf numFmtId="167" fontId="5" fillId="0" borderId="0" xfId="1" applyNumberFormat="1" applyFont="1" applyAlignment="1">
      <alignment horizontal="right" wrapText="1" indent="2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7">
    <cellStyle name="Comma" xfId="1" builtinId="3"/>
    <cellStyle name="Normal" xfId="0" builtinId="0"/>
    <cellStyle name="Normal 2" xfId="2" xr:uid="{00000000-0005-0000-0000-000002000000}"/>
    <cellStyle name="Normal_Jadual 1" xfId="3" xr:uid="{00000000-0005-0000-0000-000003000000}"/>
    <cellStyle name="Normal_RESD" xfId="5" xr:uid="{14CEAC8D-5223-4FA1-B3E4-8F29D8DE4AA3}"/>
    <cellStyle name="Normal_Sheet3" xfId="4" xr:uid="{00000000-0005-0000-0000-000004000000}"/>
    <cellStyle name="Normal_Sheet5" xfId="6" xr:uid="{F2594857-3A5D-43D1-AF4E-AFB09DC858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\LPH%20Q1%202023\RAW%20Q1%202023\raw_PENANG%20Q1_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"/>
      <sheetName val="YEAR"/>
      <sheetName val="RAW1"/>
      <sheetName val="1&amp;2"/>
      <sheetName val="3&amp;4"/>
      <sheetName val="RAW2"/>
      <sheetName val="5"/>
      <sheetName val="6"/>
      <sheetName val="RAW3"/>
      <sheetName val="7"/>
      <sheetName val="8"/>
      <sheetName val="RAW4"/>
      <sheetName val="9"/>
      <sheetName val="10"/>
      <sheetName val="RAW5"/>
      <sheetName val="11"/>
      <sheetName val="12"/>
      <sheetName val="RAW6"/>
      <sheetName val="13"/>
    </sheetNames>
    <sheetDataSet>
      <sheetData sheetId="0" refreshError="1">
        <row r="2">
          <cell r="B2" t="str">
            <v>WP KUALA LUMPUR</v>
          </cell>
          <cell r="C2" t="str">
            <v>WP PUTRAJAYA</v>
          </cell>
          <cell r="D2" t="str">
            <v>WP LABUAN</v>
          </cell>
          <cell r="E2" t="str">
            <v>SELANGOR</v>
          </cell>
          <cell r="F2" t="str">
            <v>JOHOR</v>
          </cell>
          <cell r="G2" t="str">
            <v>PULAU PINANG</v>
          </cell>
          <cell r="H2" t="str">
            <v>PERAK</v>
          </cell>
          <cell r="I2" t="str">
            <v>KEDAH</v>
          </cell>
          <cell r="J2" t="str">
            <v>PERLIS</v>
          </cell>
        </row>
        <row r="3">
          <cell r="A3">
            <v>1</v>
          </cell>
          <cell r="B3" t="str">
            <v>Kuala Lumpur Town Centre</v>
          </cell>
          <cell r="C3" t="str">
            <v>Putrajaya</v>
          </cell>
          <cell r="D3" t="str">
            <v>Labuan</v>
          </cell>
          <cell r="E3" t="str">
            <v>Petaling</v>
          </cell>
          <cell r="F3" t="str">
            <v>Johor Bahru</v>
          </cell>
          <cell r="G3" t="str">
            <v>Timur Laut</v>
          </cell>
          <cell r="H3" t="str">
            <v>Kinta</v>
          </cell>
          <cell r="I3" t="str">
            <v>Kota Setar</v>
          </cell>
          <cell r="J3" t="str">
            <v>Perlis</v>
          </cell>
        </row>
        <row r="4">
          <cell r="A4">
            <v>2</v>
          </cell>
          <cell r="B4" t="str">
            <v>Mukim Kuala Lumpur</v>
          </cell>
          <cell r="E4" t="str">
            <v>Klang</v>
          </cell>
          <cell r="F4" t="str">
            <v>Kota Tinggi</v>
          </cell>
          <cell r="G4" t="str">
            <v>Barat Daya</v>
          </cell>
          <cell r="H4" t="str">
            <v>Perak Tengah</v>
          </cell>
          <cell r="I4" t="str">
            <v>Kuala Muda</v>
          </cell>
          <cell r="J4"/>
        </row>
        <row r="5">
          <cell r="A5">
            <v>3</v>
          </cell>
          <cell r="B5" t="str">
            <v>Mukim Petaling</v>
          </cell>
          <cell r="E5" t="str">
            <v>Kuala Langat</v>
          </cell>
          <cell r="F5" t="str">
            <v>Pontian</v>
          </cell>
          <cell r="G5" t="str">
            <v>Seberang Perai Utara</v>
          </cell>
          <cell r="H5" t="str">
            <v>Manjung</v>
          </cell>
          <cell r="I5" t="str">
            <v>Kubang Pasu</v>
          </cell>
          <cell r="J5"/>
        </row>
        <row r="6">
          <cell r="A6">
            <v>4</v>
          </cell>
          <cell r="B6" t="str">
            <v>Mukim Cheras</v>
          </cell>
          <cell r="E6" t="str">
            <v>Kuala Selangor</v>
          </cell>
          <cell r="F6" t="str">
            <v>Kluang</v>
          </cell>
          <cell r="G6" t="str">
            <v>Seberang Perai Tengah</v>
          </cell>
          <cell r="H6" t="str">
            <v>Larut Matang</v>
          </cell>
          <cell r="I6" t="str">
            <v>Pendang</v>
          </cell>
          <cell r="J6"/>
        </row>
        <row r="7">
          <cell r="A7">
            <v>5</v>
          </cell>
          <cell r="B7" t="str">
            <v>Mukim Setapak</v>
          </cell>
          <cell r="E7" t="str">
            <v>Sabak Bernam</v>
          </cell>
          <cell r="F7" t="str">
            <v>Mersing</v>
          </cell>
          <cell r="G7" t="str">
            <v>Seberang Perai Selatan</v>
          </cell>
          <cell r="H7" t="str">
            <v>Selama</v>
          </cell>
          <cell r="I7" t="str">
            <v>Pokok Sena</v>
          </cell>
          <cell r="J7"/>
        </row>
        <row r="8">
          <cell r="A8">
            <v>6</v>
          </cell>
          <cell r="B8" t="str">
            <v>Mukim Ulu Kelang</v>
          </cell>
          <cell r="E8" t="str">
            <v>Gombak</v>
          </cell>
          <cell r="F8" t="str">
            <v>Batu Pahat</v>
          </cell>
          <cell r="G8"/>
          <cell r="H8" t="str">
            <v>Kerian</v>
          </cell>
          <cell r="I8" t="str">
            <v>Padang Terap</v>
          </cell>
          <cell r="J8"/>
        </row>
        <row r="9">
          <cell r="A9">
            <v>7</v>
          </cell>
          <cell r="B9" t="str">
            <v>Mukim Batu</v>
          </cell>
          <cell r="E9" t="str">
            <v>Hulu Selangor</v>
          </cell>
          <cell r="F9" t="str">
            <v>Muar</v>
          </cell>
          <cell r="G9"/>
          <cell r="H9" t="str">
            <v>Kuala Kangsar</v>
          </cell>
          <cell r="I9" t="str">
            <v>Yan</v>
          </cell>
          <cell r="J9"/>
        </row>
        <row r="10">
          <cell r="A10">
            <v>8</v>
          </cell>
          <cell r="B10" t="str">
            <v>Mukim Ampang</v>
          </cell>
          <cell r="E10" t="str">
            <v>Hulu Langat</v>
          </cell>
          <cell r="F10" t="str">
            <v>Segamat</v>
          </cell>
          <cell r="G10"/>
          <cell r="H10" t="str">
            <v>Hulu Perak</v>
          </cell>
          <cell r="I10" t="str">
            <v>Sik</v>
          </cell>
          <cell r="J10"/>
        </row>
        <row r="11">
          <cell r="A11">
            <v>9</v>
          </cell>
          <cell r="E11" t="str">
            <v>Sepang</v>
          </cell>
          <cell r="F11" t="str">
            <v>Kulai</v>
          </cell>
          <cell r="G11"/>
          <cell r="H11" t="str">
            <v>Hilir Perak</v>
          </cell>
          <cell r="I11" t="str">
            <v>Kulim</v>
          </cell>
          <cell r="J11"/>
        </row>
        <row r="12">
          <cell r="A12">
            <v>10</v>
          </cell>
          <cell r="E12"/>
          <cell r="F12" t="str">
            <v>Tangkak</v>
          </cell>
          <cell r="G12"/>
          <cell r="H12" t="str">
            <v>Batang Padang</v>
          </cell>
          <cell r="I12" t="str">
            <v>Baling</v>
          </cell>
          <cell r="J12"/>
        </row>
        <row r="13">
          <cell r="A13">
            <v>11</v>
          </cell>
          <cell r="E13"/>
          <cell r="F13"/>
          <cell r="G13"/>
          <cell r="H13" t="str">
            <v>Kampar</v>
          </cell>
          <cell r="I13" t="str">
            <v>Bandar Baru</v>
          </cell>
          <cell r="J13"/>
        </row>
        <row r="14">
          <cell r="A14">
            <v>12</v>
          </cell>
          <cell r="E14"/>
          <cell r="F14"/>
          <cell r="G14"/>
          <cell r="H14" t="str">
            <v>Muallim</v>
          </cell>
          <cell r="I14" t="str">
            <v>Langkawi</v>
          </cell>
          <cell r="J14"/>
        </row>
        <row r="15">
          <cell r="A15">
            <v>13</v>
          </cell>
          <cell r="E15"/>
          <cell r="F15"/>
          <cell r="G15"/>
          <cell r="H15" t="str">
            <v>Bagan Datuk</v>
          </cell>
          <cell r="I15"/>
          <cell r="J15"/>
        </row>
      </sheetData>
      <sheetData sheetId="1" refreshError="1"/>
      <sheetData sheetId="2" refreshError="1"/>
      <sheetData sheetId="3" refreshError="1">
        <row r="1">
          <cell r="T1" t="str">
            <v>PULAU PINANG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85"/>
  <sheetViews>
    <sheetView topLeftCell="A19" zoomScale="70" zoomScaleNormal="70" workbookViewId="0">
      <selection activeCell="F61" sqref="F61"/>
    </sheetView>
  </sheetViews>
  <sheetFormatPr defaultColWidth="9.140625" defaultRowHeight="12.75" x14ac:dyDescent="0.2"/>
  <cols>
    <col min="1" max="1" width="9.140625" style="2"/>
    <col min="2" max="2" width="18.42578125" style="2" customWidth="1"/>
    <col min="3" max="3" width="20.28515625" style="2" customWidth="1"/>
    <col min="4" max="17" width="14.42578125" style="2" customWidth="1"/>
    <col min="18" max="16384" width="9.140625" style="2"/>
  </cols>
  <sheetData>
    <row r="3" spans="2:17" x14ac:dyDescent="0.2">
      <c r="B3" s="1" t="s">
        <v>76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 x14ac:dyDescent="0.2">
      <c r="B4" s="1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x14ac:dyDescent="0.2">
      <c r="B6" s="41" t="s">
        <v>99</v>
      </c>
      <c r="C6" s="41" t="s">
        <v>98</v>
      </c>
      <c r="D6" s="44" t="s">
        <v>1</v>
      </c>
      <c r="E6" s="44"/>
      <c r="F6" s="45" t="s">
        <v>2</v>
      </c>
      <c r="G6" s="45"/>
      <c r="H6" s="45" t="s">
        <v>3</v>
      </c>
      <c r="I6" s="45"/>
      <c r="J6" s="45" t="s">
        <v>4</v>
      </c>
      <c r="K6" s="45"/>
      <c r="L6" s="45" t="s">
        <v>5</v>
      </c>
      <c r="M6" s="45"/>
      <c r="N6" s="45" t="s">
        <v>6</v>
      </c>
      <c r="O6" s="45"/>
      <c r="P6" s="45" t="s">
        <v>7</v>
      </c>
      <c r="Q6" s="45"/>
    </row>
    <row r="7" spans="2:17" x14ac:dyDescent="0.2">
      <c r="B7" s="44"/>
      <c r="C7" s="44"/>
      <c r="D7" s="44" t="s">
        <v>8</v>
      </c>
      <c r="E7" s="44" t="s">
        <v>9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</row>
    <row r="8" spans="2:17" x14ac:dyDescent="0.2">
      <c r="D8" s="4"/>
    </row>
    <row r="9" spans="2:17" x14ac:dyDescent="0.2">
      <c r="B9" s="2" t="s">
        <v>10</v>
      </c>
      <c r="C9" s="14" t="s">
        <v>92</v>
      </c>
      <c r="D9" s="8">
        <v>509</v>
      </c>
      <c r="E9" s="9">
        <v>9.8777411216766939</v>
      </c>
      <c r="F9" s="8">
        <v>26</v>
      </c>
      <c r="G9" s="9">
        <v>4.5936395759717312</v>
      </c>
      <c r="H9" s="8">
        <v>1</v>
      </c>
      <c r="I9" s="9">
        <v>0.68965517241379315</v>
      </c>
      <c r="J9" s="8">
        <v>213</v>
      </c>
      <c r="K9" s="9">
        <v>49.305555555555557</v>
      </c>
      <c r="L9" s="8">
        <v>148</v>
      </c>
      <c r="M9" s="9">
        <v>40</v>
      </c>
      <c r="N9" s="10">
        <v>1</v>
      </c>
      <c r="O9" s="10">
        <v>100</v>
      </c>
      <c r="P9" s="8">
        <v>898</v>
      </c>
      <c r="Q9" s="9">
        <v>13.469326533673318</v>
      </c>
    </row>
    <row r="10" spans="2:17" x14ac:dyDescent="0.2">
      <c r="C10" s="14" t="s">
        <v>93</v>
      </c>
      <c r="D10" s="8">
        <v>348</v>
      </c>
      <c r="E10" s="9">
        <v>8.4692139206619608</v>
      </c>
      <c r="F10" s="8">
        <v>26</v>
      </c>
      <c r="G10" s="9">
        <v>5.1181102362204722</v>
      </c>
      <c r="H10" s="8">
        <v>0</v>
      </c>
      <c r="I10" s="9">
        <v>0</v>
      </c>
      <c r="J10" s="8">
        <v>163</v>
      </c>
      <c r="K10" s="9">
        <v>45.027624309392266</v>
      </c>
      <c r="L10" s="8">
        <v>103</v>
      </c>
      <c r="M10" s="9">
        <v>28.851540616246496</v>
      </c>
      <c r="N10" s="10">
        <v>0</v>
      </c>
      <c r="O10" s="10" t="s">
        <v>91</v>
      </c>
      <c r="P10" s="8">
        <v>640</v>
      </c>
      <c r="Q10" s="9">
        <v>11.756061719324027</v>
      </c>
    </row>
    <row r="11" spans="2:17" ht="14.25" x14ac:dyDescent="0.2">
      <c r="C11" s="43" t="s">
        <v>94</v>
      </c>
      <c r="D11" s="8">
        <v>406</v>
      </c>
      <c r="E11" s="9">
        <v>8.1739480571773697</v>
      </c>
      <c r="F11" s="8">
        <v>31</v>
      </c>
      <c r="G11" s="9">
        <v>4.9520766773162936</v>
      </c>
      <c r="H11" s="8">
        <v>7</v>
      </c>
      <c r="I11" s="9">
        <v>4.5751633986928102</v>
      </c>
      <c r="J11" s="8">
        <v>212</v>
      </c>
      <c r="K11" s="9">
        <v>43.002028397565923</v>
      </c>
      <c r="L11" s="8">
        <v>133</v>
      </c>
      <c r="M11" s="9">
        <v>35</v>
      </c>
      <c r="N11" s="10">
        <v>1</v>
      </c>
      <c r="O11" s="10">
        <v>100</v>
      </c>
      <c r="P11" s="8">
        <v>790</v>
      </c>
      <c r="Q11" s="9">
        <v>11.933534743202417</v>
      </c>
    </row>
    <row r="12" spans="2:17" x14ac:dyDescent="0.2">
      <c r="B12" s="2" t="s">
        <v>11</v>
      </c>
      <c r="D12" s="8">
        <v>843</v>
      </c>
      <c r="E12" s="9">
        <v>16.359402289928195</v>
      </c>
      <c r="F12" s="8">
        <v>57</v>
      </c>
      <c r="G12" s="9">
        <v>10.070671378091872</v>
      </c>
      <c r="H12" s="8">
        <v>15</v>
      </c>
      <c r="I12" s="9">
        <v>10.344827586206897</v>
      </c>
      <c r="J12" s="8">
        <v>63</v>
      </c>
      <c r="K12" s="9">
        <v>14.583333333333334</v>
      </c>
      <c r="L12" s="8">
        <v>48</v>
      </c>
      <c r="M12" s="9">
        <v>12.972972972972974</v>
      </c>
      <c r="N12" s="10">
        <v>0</v>
      </c>
      <c r="O12" s="10">
        <v>0</v>
      </c>
      <c r="P12" s="8">
        <v>1026</v>
      </c>
      <c r="Q12" s="9">
        <v>15.389230538473075</v>
      </c>
    </row>
    <row r="13" spans="2:17" x14ac:dyDescent="0.2">
      <c r="D13" s="8">
        <v>762</v>
      </c>
      <c r="E13" s="9">
        <v>18.544658067656364</v>
      </c>
      <c r="F13" s="8">
        <v>58</v>
      </c>
      <c r="G13" s="9">
        <v>11.41732283464567</v>
      </c>
      <c r="H13" s="8">
        <v>3</v>
      </c>
      <c r="I13" s="9">
        <v>2.7777777777777777</v>
      </c>
      <c r="J13" s="8">
        <v>70</v>
      </c>
      <c r="K13" s="9">
        <v>19.337016574585636</v>
      </c>
      <c r="L13" s="8">
        <v>79</v>
      </c>
      <c r="M13" s="9">
        <v>22.128851540616246</v>
      </c>
      <c r="N13" s="10">
        <v>0</v>
      </c>
      <c r="O13" s="10" t="s">
        <v>91</v>
      </c>
      <c r="P13" s="8">
        <v>972</v>
      </c>
      <c r="Q13" s="9">
        <v>17.854518736223365</v>
      </c>
    </row>
    <row r="14" spans="2:17" x14ac:dyDescent="0.2">
      <c r="D14" s="8">
        <v>721</v>
      </c>
      <c r="E14" s="9">
        <v>14.515804308435676</v>
      </c>
      <c r="F14" s="8">
        <v>54</v>
      </c>
      <c r="G14" s="9">
        <v>8.6261980830670915</v>
      </c>
      <c r="H14" s="8">
        <v>29</v>
      </c>
      <c r="I14" s="9">
        <v>18.954248366013072</v>
      </c>
      <c r="J14" s="8">
        <v>88</v>
      </c>
      <c r="K14" s="9">
        <v>17.849898580121703</v>
      </c>
      <c r="L14" s="8">
        <v>57</v>
      </c>
      <c r="M14" s="9">
        <v>15</v>
      </c>
      <c r="N14" s="10">
        <v>0</v>
      </c>
      <c r="O14" s="10">
        <v>0</v>
      </c>
      <c r="P14" s="8">
        <v>949</v>
      </c>
      <c r="Q14" s="9">
        <v>14.33534743202417</v>
      </c>
    </row>
    <row r="15" spans="2:17" x14ac:dyDescent="0.2">
      <c r="B15" s="2" t="s">
        <v>12</v>
      </c>
      <c r="D15" s="8">
        <v>1151</v>
      </c>
      <c r="E15" s="9">
        <v>22.33650300795653</v>
      </c>
      <c r="F15" s="8">
        <v>70</v>
      </c>
      <c r="G15" s="9">
        <v>12.367491166077739</v>
      </c>
      <c r="H15" s="8">
        <v>7</v>
      </c>
      <c r="I15" s="9">
        <v>4.8275862068965516</v>
      </c>
      <c r="J15" s="8">
        <v>34</v>
      </c>
      <c r="K15" s="9">
        <v>7.8703703703703702</v>
      </c>
      <c r="L15" s="8">
        <v>29</v>
      </c>
      <c r="M15" s="9">
        <v>7.8378378378378386</v>
      </c>
      <c r="N15" s="10">
        <v>0</v>
      </c>
      <c r="O15" s="10">
        <v>0</v>
      </c>
      <c r="P15" s="8">
        <v>1291</v>
      </c>
      <c r="Q15" s="9">
        <v>19.364031798410082</v>
      </c>
    </row>
    <row r="16" spans="2:17" x14ac:dyDescent="0.2">
      <c r="D16" s="8">
        <v>729</v>
      </c>
      <c r="E16" s="9">
        <v>17.741542954490143</v>
      </c>
      <c r="F16" s="8">
        <v>67</v>
      </c>
      <c r="G16" s="9">
        <v>13.188976377952756</v>
      </c>
      <c r="H16" s="8">
        <v>6</v>
      </c>
      <c r="I16" s="9">
        <v>5.5555555555555554</v>
      </c>
      <c r="J16" s="8">
        <v>22</v>
      </c>
      <c r="K16" s="9">
        <v>6.0773480662983426</v>
      </c>
      <c r="L16" s="8">
        <v>21</v>
      </c>
      <c r="M16" s="9">
        <v>5.8823529411764701</v>
      </c>
      <c r="N16" s="10">
        <v>0</v>
      </c>
      <c r="O16" s="10" t="s">
        <v>91</v>
      </c>
      <c r="P16" s="8">
        <v>845</v>
      </c>
      <c r="Q16" s="9">
        <v>15.521675238795005</v>
      </c>
    </row>
    <row r="17" spans="2:17" x14ac:dyDescent="0.2">
      <c r="D17" s="8">
        <v>985</v>
      </c>
      <c r="E17" s="9">
        <v>19.830883833299779</v>
      </c>
      <c r="F17" s="8">
        <v>65</v>
      </c>
      <c r="G17" s="9">
        <v>10.383386581469649</v>
      </c>
      <c r="H17" s="8">
        <v>3</v>
      </c>
      <c r="I17" s="9">
        <v>1.9607843137254901</v>
      </c>
      <c r="J17" s="8">
        <v>30</v>
      </c>
      <c r="K17" s="9">
        <v>6.0851926977687629</v>
      </c>
      <c r="L17" s="8">
        <v>43</v>
      </c>
      <c r="M17" s="9">
        <v>11.315789473684211</v>
      </c>
      <c r="N17" s="10">
        <v>0</v>
      </c>
      <c r="O17" s="10">
        <v>0</v>
      </c>
      <c r="P17" s="8">
        <v>1126</v>
      </c>
      <c r="Q17" s="9">
        <v>17.009063444108762</v>
      </c>
    </row>
    <row r="18" spans="2:17" x14ac:dyDescent="0.2">
      <c r="B18" s="2" t="s">
        <v>13</v>
      </c>
      <c r="D18" s="8">
        <v>805</v>
      </c>
      <c r="E18" s="9">
        <v>15.621967785755869</v>
      </c>
      <c r="F18" s="8">
        <v>50</v>
      </c>
      <c r="G18" s="9">
        <v>8.8339222614840995</v>
      </c>
      <c r="H18" s="8">
        <v>4</v>
      </c>
      <c r="I18" s="9">
        <v>2.7586206896551726</v>
      </c>
      <c r="J18" s="8">
        <v>15</v>
      </c>
      <c r="K18" s="9">
        <v>3.4722222222222223</v>
      </c>
      <c r="L18" s="8">
        <v>24</v>
      </c>
      <c r="M18" s="9">
        <v>6.4864864864864868</v>
      </c>
      <c r="N18" s="10">
        <v>0</v>
      </c>
      <c r="O18" s="10">
        <v>0</v>
      </c>
      <c r="P18" s="8">
        <v>898</v>
      </c>
      <c r="Q18" s="9">
        <v>13.469326533673318</v>
      </c>
    </row>
    <row r="19" spans="2:17" x14ac:dyDescent="0.2">
      <c r="D19" s="8">
        <v>792</v>
      </c>
      <c r="E19" s="9">
        <v>19.27476271598929</v>
      </c>
      <c r="F19" s="8">
        <v>52</v>
      </c>
      <c r="G19" s="9">
        <v>10.236220472440944</v>
      </c>
      <c r="H19" s="8">
        <v>8</v>
      </c>
      <c r="I19" s="9">
        <v>7.4074074074074066</v>
      </c>
      <c r="J19" s="8">
        <v>29</v>
      </c>
      <c r="K19" s="9">
        <v>8.0110497237569067</v>
      </c>
      <c r="L19" s="8">
        <v>24</v>
      </c>
      <c r="M19" s="9">
        <v>6.7226890756302522</v>
      </c>
      <c r="N19" s="10">
        <v>0</v>
      </c>
      <c r="O19" s="10" t="s">
        <v>91</v>
      </c>
      <c r="P19" s="8">
        <v>905</v>
      </c>
      <c r="Q19" s="9">
        <v>16.623806024981629</v>
      </c>
    </row>
    <row r="20" spans="2:17" x14ac:dyDescent="0.2">
      <c r="D20" s="8">
        <v>859</v>
      </c>
      <c r="E20" s="9">
        <v>17.294141332796457</v>
      </c>
      <c r="F20" s="8">
        <v>80</v>
      </c>
      <c r="G20" s="9">
        <v>12.779552715654951</v>
      </c>
      <c r="H20" s="8">
        <v>5</v>
      </c>
      <c r="I20" s="9">
        <v>3.2679738562091507</v>
      </c>
      <c r="J20" s="8">
        <v>49</v>
      </c>
      <c r="K20" s="9">
        <v>9.939148073022313</v>
      </c>
      <c r="L20" s="8">
        <v>19</v>
      </c>
      <c r="M20" s="9">
        <v>5</v>
      </c>
      <c r="N20" s="10">
        <v>0</v>
      </c>
      <c r="O20" s="10">
        <v>0</v>
      </c>
      <c r="P20" s="8">
        <v>1012</v>
      </c>
      <c r="Q20" s="9">
        <v>15.28700906344411</v>
      </c>
    </row>
    <row r="21" spans="2:17" x14ac:dyDescent="0.2">
      <c r="B21" s="2" t="s">
        <v>14</v>
      </c>
      <c r="D21" s="8">
        <v>505</v>
      </c>
      <c r="E21" s="9">
        <v>9.8001164370269755</v>
      </c>
      <c r="F21" s="8">
        <v>63</v>
      </c>
      <c r="G21" s="9">
        <v>11.130742049469964</v>
      </c>
      <c r="H21" s="8">
        <v>5</v>
      </c>
      <c r="I21" s="9">
        <v>3.4482758620689653</v>
      </c>
      <c r="J21" s="8">
        <v>19</v>
      </c>
      <c r="K21" s="9">
        <v>4.3981481481481479</v>
      </c>
      <c r="L21" s="8">
        <v>12</v>
      </c>
      <c r="M21" s="9">
        <v>3.2432432432432434</v>
      </c>
      <c r="N21" s="10">
        <v>0</v>
      </c>
      <c r="O21" s="10">
        <v>0</v>
      </c>
      <c r="P21" s="8">
        <v>604</v>
      </c>
      <c r="Q21" s="9">
        <v>9.0595470226488679</v>
      </c>
    </row>
    <row r="22" spans="2:17" x14ac:dyDescent="0.2">
      <c r="D22" s="8">
        <v>421</v>
      </c>
      <c r="E22" s="9">
        <v>10.245801898272086</v>
      </c>
      <c r="F22" s="8">
        <v>63</v>
      </c>
      <c r="G22" s="9">
        <v>12.401574803149607</v>
      </c>
      <c r="H22" s="8">
        <v>1</v>
      </c>
      <c r="I22" s="9">
        <v>0.92592592592592582</v>
      </c>
      <c r="J22" s="8">
        <v>19</v>
      </c>
      <c r="K22" s="9">
        <v>5.2486187845303869</v>
      </c>
      <c r="L22" s="8">
        <v>14</v>
      </c>
      <c r="M22" s="9">
        <v>3.9215686274509802</v>
      </c>
      <c r="N22" s="10">
        <v>0</v>
      </c>
      <c r="O22" s="10" t="s">
        <v>91</v>
      </c>
      <c r="P22" s="8">
        <v>518</v>
      </c>
      <c r="Q22" s="9">
        <v>9.515062454077885</v>
      </c>
    </row>
    <row r="23" spans="2:17" x14ac:dyDescent="0.2">
      <c r="D23" s="8">
        <v>529</v>
      </c>
      <c r="E23" s="9">
        <v>10.650291926716328</v>
      </c>
      <c r="F23" s="8">
        <v>56</v>
      </c>
      <c r="G23" s="9">
        <v>8.9456869009584654</v>
      </c>
      <c r="H23" s="8">
        <v>1</v>
      </c>
      <c r="I23" s="9">
        <v>0.65359477124183007</v>
      </c>
      <c r="J23" s="8">
        <v>24</v>
      </c>
      <c r="K23" s="9">
        <v>4.8681541582150096</v>
      </c>
      <c r="L23" s="8">
        <v>9</v>
      </c>
      <c r="M23" s="9">
        <v>2.3684210526315792</v>
      </c>
      <c r="N23" s="10">
        <v>0</v>
      </c>
      <c r="O23" s="10">
        <v>0</v>
      </c>
      <c r="P23" s="8">
        <v>619</v>
      </c>
      <c r="Q23" s="9">
        <v>9.3504531722054374</v>
      </c>
    </row>
    <row r="24" spans="2:17" x14ac:dyDescent="0.2">
      <c r="B24" s="2" t="s">
        <v>15</v>
      </c>
      <c r="D24" s="8">
        <v>350</v>
      </c>
      <c r="E24" s="9">
        <v>6.7921599068503786</v>
      </c>
      <c r="F24" s="8">
        <v>53</v>
      </c>
      <c r="G24" s="9">
        <v>9.3639575971731439</v>
      </c>
      <c r="H24" s="8">
        <v>10</v>
      </c>
      <c r="I24" s="9">
        <v>6.8965517241379306</v>
      </c>
      <c r="J24" s="8">
        <v>13</v>
      </c>
      <c r="K24" s="9">
        <v>3.0092592592592591</v>
      </c>
      <c r="L24" s="8">
        <v>9</v>
      </c>
      <c r="M24" s="9">
        <v>2.4324324324324325</v>
      </c>
      <c r="N24" s="10">
        <v>0</v>
      </c>
      <c r="O24" s="10">
        <v>0</v>
      </c>
      <c r="P24" s="8">
        <v>435</v>
      </c>
      <c r="Q24" s="9">
        <v>6.5246737663116843</v>
      </c>
    </row>
    <row r="25" spans="2:17" x14ac:dyDescent="0.2">
      <c r="D25" s="8">
        <v>251</v>
      </c>
      <c r="E25" s="9">
        <v>6.108542224385495</v>
      </c>
      <c r="F25" s="8">
        <v>52</v>
      </c>
      <c r="G25" s="9">
        <v>10.236220472440944</v>
      </c>
      <c r="H25" s="8">
        <v>4</v>
      </c>
      <c r="I25" s="9">
        <v>3.7037037037037033</v>
      </c>
      <c r="J25" s="8">
        <v>12</v>
      </c>
      <c r="K25" s="9">
        <v>3.3149171270718232</v>
      </c>
      <c r="L25" s="8">
        <v>6</v>
      </c>
      <c r="M25" s="9">
        <v>1.680672268907563</v>
      </c>
      <c r="N25" s="10">
        <v>0</v>
      </c>
      <c r="O25" s="10" t="s">
        <v>91</v>
      </c>
      <c r="P25" s="8">
        <v>325</v>
      </c>
      <c r="Q25" s="9">
        <v>5.9698750918442327</v>
      </c>
    </row>
    <row r="26" spans="2:17" x14ac:dyDescent="0.2">
      <c r="D26" s="8">
        <v>398</v>
      </c>
      <c r="E26" s="9">
        <v>8.0128850412723978</v>
      </c>
      <c r="F26" s="8">
        <v>75</v>
      </c>
      <c r="G26" s="9">
        <v>11.980830670926517</v>
      </c>
      <c r="H26" s="8">
        <v>6</v>
      </c>
      <c r="I26" s="9">
        <v>3.9215686274509802</v>
      </c>
      <c r="J26" s="8">
        <v>16</v>
      </c>
      <c r="K26" s="9">
        <v>3.2454361054766734</v>
      </c>
      <c r="L26" s="8">
        <v>21</v>
      </c>
      <c r="M26" s="9">
        <v>5.5263157894736841</v>
      </c>
      <c r="N26" s="10">
        <v>0</v>
      </c>
      <c r="O26" s="10">
        <v>0</v>
      </c>
      <c r="P26" s="8">
        <v>516</v>
      </c>
      <c r="Q26" s="9">
        <v>7.7945619335347436</v>
      </c>
    </row>
    <row r="27" spans="2:17" x14ac:dyDescent="0.2">
      <c r="B27" s="2" t="s">
        <v>16</v>
      </c>
      <c r="D27" s="8">
        <v>224</v>
      </c>
      <c r="E27" s="9">
        <v>4.3469823403842422</v>
      </c>
      <c r="F27" s="8">
        <v>37</v>
      </c>
      <c r="G27" s="9">
        <v>6.5371024734982335</v>
      </c>
      <c r="H27" s="8">
        <v>5</v>
      </c>
      <c r="I27" s="9">
        <v>3.4482758620689653</v>
      </c>
      <c r="J27" s="8">
        <v>8</v>
      </c>
      <c r="K27" s="9">
        <v>1.8518518518518516</v>
      </c>
      <c r="L27" s="8">
        <v>9</v>
      </c>
      <c r="M27" s="9">
        <v>2.4324324324324325</v>
      </c>
      <c r="N27" s="10">
        <v>0</v>
      </c>
      <c r="O27" s="10">
        <v>0</v>
      </c>
      <c r="P27" s="8">
        <v>283</v>
      </c>
      <c r="Q27" s="9">
        <v>4.2447877606119695</v>
      </c>
    </row>
    <row r="28" spans="2:17" x14ac:dyDescent="0.2">
      <c r="D28" s="8">
        <v>215</v>
      </c>
      <c r="E28" s="9">
        <v>5.2324166463859818</v>
      </c>
      <c r="F28" s="8">
        <v>33</v>
      </c>
      <c r="G28" s="9">
        <v>6.4960629921259834</v>
      </c>
      <c r="H28" s="8">
        <v>3</v>
      </c>
      <c r="I28" s="9">
        <v>2.7777777777777777</v>
      </c>
      <c r="J28" s="8">
        <v>6</v>
      </c>
      <c r="K28" s="9">
        <v>1.6574585635359116</v>
      </c>
      <c r="L28" s="8">
        <v>10</v>
      </c>
      <c r="M28" s="9">
        <v>2.801120448179272</v>
      </c>
      <c r="N28" s="10">
        <v>0</v>
      </c>
      <c r="O28" s="10" t="s">
        <v>91</v>
      </c>
      <c r="P28" s="8">
        <v>267</v>
      </c>
      <c r="Q28" s="9">
        <v>4.9044819985304926</v>
      </c>
    </row>
    <row r="29" spans="2:17" x14ac:dyDescent="0.2">
      <c r="D29" s="8">
        <v>259</v>
      </c>
      <c r="E29" s="9">
        <v>5.2144151399234948</v>
      </c>
      <c r="F29" s="8">
        <v>50</v>
      </c>
      <c r="G29" s="9">
        <v>7.9872204472843444</v>
      </c>
      <c r="H29" s="8">
        <v>10</v>
      </c>
      <c r="I29" s="9">
        <v>6.5359477124183014</v>
      </c>
      <c r="J29" s="8">
        <v>12</v>
      </c>
      <c r="K29" s="9">
        <v>2.4340770791075048</v>
      </c>
      <c r="L29" s="8">
        <v>8</v>
      </c>
      <c r="M29" s="9">
        <v>2.1052631578947367</v>
      </c>
      <c r="N29" s="10">
        <v>0</v>
      </c>
      <c r="O29" s="10">
        <v>0</v>
      </c>
      <c r="P29" s="8">
        <v>339</v>
      </c>
      <c r="Q29" s="9">
        <v>5.1208459214501509</v>
      </c>
    </row>
    <row r="30" spans="2:17" x14ac:dyDescent="0.2">
      <c r="B30" s="2" t="s">
        <v>17</v>
      </c>
      <c r="D30" s="8">
        <v>202</v>
      </c>
      <c r="E30" s="9">
        <v>3.9200465748107898</v>
      </c>
      <c r="F30" s="8">
        <v>47</v>
      </c>
      <c r="G30" s="9">
        <v>8.3038869257950516</v>
      </c>
      <c r="H30" s="8">
        <v>7</v>
      </c>
      <c r="I30" s="9">
        <v>4.8275862068965516</v>
      </c>
      <c r="J30" s="8">
        <v>3</v>
      </c>
      <c r="K30" s="9">
        <v>0.69444444444444442</v>
      </c>
      <c r="L30" s="8">
        <v>11</v>
      </c>
      <c r="M30" s="9">
        <v>2.9729729729729732</v>
      </c>
      <c r="N30" s="10">
        <v>0</v>
      </c>
      <c r="O30" s="10">
        <v>0</v>
      </c>
      <c r="P30" s="8">
        <v>270</v>
      </c>
      <c r="Q30" s="9">
        <v>4.0497975101244936</v>
      </c>
    </row>
    <row r="31" spans="2:17" x14ac:dyDescent="0.2">
      <c r="D31" s="8">
        <v>109</v>
      </c>
      <c r="E31" s="9">
        <v>2.6527135556096373</v>
      </c>
      <c r="F31" s="8">
        <v>24</v>
      </c>
      <c r="G31" s="9">
        <v>4.7244094488188972</v>
      </c>
      <c r="H31" s="8">
        <v>5</v>
      </c>
      <c r="I31" s="9">
        <v>4.6296296296296298</v>
      </c>
      <c r="J31" s="8">
        <v>4</v>
      </c>
      <c r="K31" s="9">
        <v>1.1049723756906076</v>
      </c>
      <c r="L31" s="8">
        <v>7</v>
      </c>
      <c r="M31" s="9">
        <v>1.9607843137254901</v>
      </c>
      <c r="N31" s="10">
        <v>0</v>
      </c>
      <c r="O31" s="10" t="s">
        <v>91</v>
      </c>
      <c r="P31" s="8">
        <v>149</v>
      </c>
      <c r="Q31" s="9">
        <v>2.7369581190301249</v>
      </c>
    </row>
    <row r="32" spans="2:17" x14ac:dyDescent="0.2">
      <c r="D32" s="8">
        <v>180</v>
      </c>
      <c r="E32" s="9">
        <v>3.6239178578618887</v>
      </c>
      <c r="F32" s="8">
        <v>52</v>
      </c>
      <c r="G32" s="9">
        <v>8.3067092651757193</v>
      </c>
      <c r="H32" s="8">
        <v>6</v>
      </c>
      <c r="I32" s="9">
        <v>3.9215686274509802</v>
      </c>
      <c r="J32" s="8">
        <v>9</v>
      </c>
      <c r="K32" s="9">
        <v>1.8255578093306288</v>
      </c>
      <c r="L32" s="8">
        <v>13</v>
      </c>
      <c r="M32" s="9">
        <v>3.4210526315789478</v>
      </c>
      <c r="N32" s="10">
        <v>0</v>
      </c>
      <c r="O32" s="10">
        <v>0</v>
      </c>
      <c r="P32" s="8">
        <v>260</v>
      </c>
      <c r="Q32" s="9">
        <v>3.9274924471299091</v>
      </c>
    </row>
    <row r="33" spans="2:17" x14ac:dyDescent="0.2">
      <c r="B33" s="2" t="s">
        <v>18</v>
      </c>
      <c r="D33" s="8">
        <v>140</v>
      </c>
      <c r="E33" s="9">
        <v>2.7168639627401516</v>
      </c>
      <c r="F33" s="8">
        <v>27</v>
      </c>
      <c r="G33" s="9">
        <v>4.7703180212014136</v>
      </c>
      <c r="H33" s="8">
        <v>4</v>
      </c>
      <c r="I33" s="9">
        <v>2.7586206896551726</v>
      </c>
      <c r="J33" s="8">
        <v>10</v>
      </c>
      <c r="K33" s="9">
        <v>2.3148148148148149</v>
      </c>
      <c r="L33" s="8">
        <v>8</v>
      </c>
      <c r="M33" s="9">
        <v>2.1621621621621623</v>
      </c>
      <c r="N33" s="10">
        <v>0</v>
      </c>
      <c r="O33" s="10">
        <v>0</v>
      </c>
      <c r="P33" s="8">
        <v>189</v>
      </c>
      <c r="Q33" s="9">
        <v>2.8348582570871455</v>
      </c>
    </row>
    <row r="34" spans="2:17" x14ac:dyDescent="0.2">
      <c r="D34" s="8">
        <v>125</v>
      </c>
      <c r="E34" s="9">
        <v>3.0421027013871988</v>
      </c>
      <c r="F34" s="8">
        <v>24</v>
      </c>
      <c r="G34" s="9">
        <v>4.7244094488188972</v>
      </c>
      <c r="H34" s="8">
        <v>7</v>
      </c>
      <c r="I34" s="9">
        <v>6.481481481481481</v>
      </c>
      <c r="J34" s="8">
        <v>4</v>
      </c>
      <c r="K34" s="9">
        <v>1.1049723756906076</v>
      </c>
      <c r="L34" s="8">
        <v>8</v>
      </c>
      <c r="M34" s="9">
        <v>2.2408963585434174</v>
      </c>
      <c r="N34" s="10">
        <v>0</v>
      </c>
      <c r="O34" s="10" t="s">
        <v>91</v>
      </c>
      <c r="P34" s="8">
        <v>168</v>
      </c>
      <c r="Q34" s="9">
        <v>3.0859662013225568</v>
      </c>
    </row>
    <row r="35" spans="2:17" x14ac:dyDescent="0.2">
      <c r="D35" s="8">
        <v>158</v>
      </c>
      <c r="E35" s="9">
        <v>3.1809945641232131</v>
      </c>
      <c r="F35" s="8">
        <v>29</v>
      </c>
      <c r="G35" s="9">
        <v>4.6325878594249197</v>
      </c>
      <c r="H35" s="8">
        <v>3</v>
      </c>
      <c r="I35" s="9">
        <v>1.9607843137254901</v>
      </c>
      <c r="J35" s="8">
        <v>5</v>
      </c>
      <c r="K35" s="9">
        <v>1.0141987829614605</v>
      </c>
      <c r="L35" s="8">
        <v>5</v>
      </c>
      <c r="M35" s="9">
        <v>1.3157894736842104</v>
      </c>
      <c r="N35" s="10">
        <v>0</v>
      </c>
      <c r="O35" s="10">
        <v>0</v>
      </c>
      <c r="P35" s="8">
        <v>200</v>
      </c>
      <c r="Q35" s="9">
        <v>3.0211480362537766</v>
      </c>
    </row>
    <row r="36" spans="2:17" x14ac:dyDescent="0.2">
      <c r="B36" s="2" t="s">
        <v>19</v>
      </c>
      <c r="D36" s="8">
        <v>88</v>
      </c>
      <c r="E36" s="9">
        <v>1.7077430622938095</v>
      </c>
      <c r="F36" s="8">
        <v>18</v>
      </c>
      <c r="G36" s="9">
        <v>3.1802120141342751</v>
      </c>
      <c r="H36" s="8">
        <v>4</v>
      </c>
      <c r="I36" s="9">
        <v>2.7586206896551726</v>
      </c>
      <c r="J36" s="8">
        <v>5</v>
      </c>
      <c r="K36" s="9">
        <v>1.1574074074074074</v>
      </c>
      <c r="L36" s="8">
        <v>4</v>
      </c>
      <c r="M36" s="9">
        <v>1.0810810810810811</v>
      </c>
      <c r="N36" s="10">
        <v>0</v>
      </c>
      <c r="O36" s="10">
        <v>0</v>
      </c>
      <c r="P36" s="8">
        <v>119</v>
      </c>
      <c r="Q36" s="9">
        <v>1.7849107544622771</v>
      </c>
    </row>
    <row r="37" spans="2:17" x14ac:dyDescent="0.2">
      <c r="D37" s="8">
        <v>78</v>
      </c>
      <c r="E37" s="9">
        <v>1.8982720856656119</v>
      </c>
      <c r="F37" s="8">
        <v>13</v>
      </c>
      <c r="G37" s="9">
        <v>2.5590551181102361</v>
      </c>
      <c r="H37" s="8">
        <v>10</v>
      </c>
      <c r="I37" s="9">
        <v>9.2592592592592595</v>
      </c>
      <c r="J37" s="8">
        <v>4</v>
      </c>
      <c r="K37" s="9">
        <v>1.1049723756906076</v>
      </c>
      <c r="L37" s="8">
        <v>12</v>
      </c>
      <c r="M37" s="9">
        <v>3.3613445378151261</v>
      </c>
      <c r="N37" s="10">
        <v>0</v>
      </c>
      <c r="O37" s="10" t="s">
        <v>91</v>
      </c>
      <c r="P37" s="8">
        <v>117</v>
      </c>
      <c r="Q37" s="9">
        <v>2.1491550330639235</v>
      </c>
    </row>
    <row r="38" spans="2:17" x14ac:dyDescent="0.2">
      <c r="D38" s="8">
        <v>93</v>
      </c>
      <c r="E38" s="9">
        <v>1.8723575598953091</v>
      </c>
      <c r="F38" s="8">
        <v>21</v>
      </c>
      <c r="G38" s="9">
        <v>3.3546325878594248</v>
      </c>
      <c r="H38" s="8">
        <v>5</v>
      </c>
      <c r="I38" s="9">
        <v>3.2679738562091507</v>
      </c>
      <c r="J38" s="8">
        <v>2</v>
      </c>
      <c r="K38" s="9">
        <v>0.40567951318458417</v>
      </c>
      <c r="L38" s="8">
        <v>5</v>
      </c>
      <c r="M38" s="9">
        <v>1.3157894736842104</v>
      </c>
      <c r="N38" s="10">
        <v>0</v>
      </c>
      <c r="O38" s="10">
        <v>0</v>
      </c>
      <c r="P38" s="8">
        <v>126</v>
      </c>
      <c r="Q38" s="9">
        <v>1.9033232628398793</v>
      </c>
    </row>
    <row r="39" spans="2:17" x14ac:dyDescent="0.2">
      <c r="B39" s="2" t="s">
        <v>20</v>
      </c>
      <c r="D39" s="8">
        <v>336</v>
      </c>
      <c r="E39" s="9">
        <v>6.5204735105763634</v>
      </c>
      <c r="F39" s="8">
        <v>118</v>
      </c>
      <c r="G39" s="9">
        <v>20.848056537102476</v>
      </c>
      <c r="H39" s="8">
        <v>83</v>
      </c>
      <c r="I39" s="9">
        <v>57.241379310344833</v>
      </c>
      <c r="J39" s="8">
        <v>49</v>
      </c>
      <c r="K39" s="9">
        <v>11.342592592592593</v>
      </c>
      <c r="L39" s="8">
        <v>68</v>
      </c>
      <c r="M39" s="9">
        <v>18.378378378378379</v>
      </c>
      <c r="N39" s="10">
        <v>0</v>
      </c>
      <c r="O39" s="10">
        <v>0</v>
      </c>
      <c r="P39" s="8">
        <v>654</v>
      </c>
      <c r="Q39" s="9">
        <v>9.809509524523774</v>
      </c>
    </row>
    <row r="40" spans="2:17" x14ac:dyDescent="0.2">
      <c r="D40" s="8">
        <v>279</v>
      </c>
      <c r="E40" s="9">
        <v>6.7899732294962281</v>
      </c>
      <c r="F40" s="8">
        <v>96</v>
      </c>
      <c r="G40" s="9">
        <v>18.897637795275589</v>
      </c>
      <c r="H40" s="8">
        <v>61</v>
      </c>
      <c r="I40" s="9">
        <v>56.481481481481474</v>
      </c>
      <c r="J40" s="8">
        <v>29</v>
      </c>
      <c r="K40" s="9">
        <v>8.0110497237569067</v>
      </c>
      <c r="L40" s="8">
        <v>73</v>
      </c>
      <c r="M40" s="9">
        <v>20.448179271708682</v>
      </c>
      <c r="N40" s="10">
        <v>0</v>
      </c>
      <c r="O40" s="10" t="s">
        <v>91</v>
      </c>
      <c r="P40" s="8">
        <v>538</v>
      </c>
      <c r="Q40" s="9">
        <v>9.8824393828067603</v>
      </c>
    </row>
    <row r="41" spans="2:17" x14ac:dyDescent="0.2">
      <c r="D41" s="8">
        <v>379</v>
      </c>
      <c r="E41" s="9">
        <v>7.6303603784980867</v>
      </c>
      <c r="F41" s="8">
        <v>113</v>
      </c>
      <c r="G41" s="9">
        <v>18.051118210862622</v>
      </c>
      <c r="H41" s="8">
        <v>78</v>
      </c>
      <c r="I41" s="9">
        <v>50.980392156862742</v>
      </c>
      <c r="J41" s="8">
        <v>46</v>
      </c>
      <c r="K41" s="9">
        <v>9.3306288032454354</v>
      </c>
      <c r="L41" s="8">
        <v>67</v>
      </c>
      <c r="M41" s="9">
        <v>17.631578947368421</v>
      </c>
      <c r="N41" s="10">
        <v>0</v>
      </c>
      <c r="O41" s="10">
        <v>0</v>
      </c>
      <c r="P41" s="8">
        <v>683</v>
      </c>
      <c r="Q41" s="9">
        <v>10.317220543806647</v>
      </c>
    </row>
    <row r="42" spans="2:17" s="1" customFormat="1" x14ac:dyDescent="0.2">
      <c r="B42" s="1" t="s">
        <v>7</v>
      </c>
      <c r="D42" s="46">
        <v>5153</v>
      </c>
      <c r="E42" s="46"/>
      <c r="F42" s="46">
        <v>566</v>
      </c>
      <c r="G42" s="46"/>
      <c r="H42" s="46">
        <v>145</v>
      </c>
      <c r="I42" s="46"/>
      <c r="J42" s="46">
        <v>432</v>
      </c>
      <c r="K42" s="46"/>
      <c r="L42" s="46">
        <v>370</v>
      </c>
      <c r="M42" s="46"/>
      <c r="N42" s="18">
        <v>1</v>
      </c>
      <c r="O42" s="46"/>
      <c r="P42" s="46">
        <v>6667</v>
      </c>
      <c r="Q42" s="12"/>
    </row>
    <row r="43" spans="2:17" s="1" customFormat="1" x14ac:dyDescent="0.2">
      <c r="D43" s="46">
        <v>4109</v>
      </c>
      <c r="E43" s="46"/>
      <c r="F43" s="46">
        <v>508</v>
      </c>
      <c r="G43" s="46"/>
      <c r="H43" s="46">
        <v>108</v>
      </c>
      <c r="I43" s="46"/>
      <c r="J43" s="46">
        <v>362</v>
      </c>
      <c r="K43" s="46"/>
      <c r="L43" s="46">
        <v>357</v>
      </c>
      <c r="M43" s="46"/>
      <c r="N43" s="18">
        <v>0</v>
      </c>
      <c r="O43" s="46"/>
      <c r="P43" s="46">
        <v>5444</v>
      </c>
      <c r="Q43" s="12"/>
    </row>
    <row r="44" spans="2:17" s="1" customFormat="1" x14ac:dyDescent="0.2">
      <c r="D44" s="46">
        <v>4967</v>
      </c>
      <c r="E44" s="46"/>
      <c r="F44" s="46">
        <v>626</v>
      </c>
      <c r="G44" s="46"/>
      <c r="H44" s="46">
        <v>153</v>
      </c>
      <c r="I44" s="46"/>
      <c r="J44" s="46">
        <v>493</v>
      </c>
      <c r="K44" s="46"/>
      <c r="L44" s="46">
        <v>380</v>
      </c>
      <c r="M44" s="46"/>
      <c r="N44" s="18">
        <v>1</v>
      </c>
      <c r="O44" s="46"/>
      <c r="P44" s="46">
        <v>6620</v>
      </c>
      <c r="Q44" s="12"/>
    </row>
    <row r="45" spans="2:17" x14ac:dyDescent="0.2"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10"/>
    </row>
    <row r="46" spans="2:17" x14ac:dyDescent="0.2">
      <c r="B46" s="1" t="s">
        <v>21</v>
      </c>
      <c r="C46" s="1"/>
      <c r="D46" s="13">
        <v>77.291135443227844</v>
      </c>
      <c r="E46" s="12"/>
      <c r="F46" s="13">
        <v>8.489575521223939</v>
      </c>
      <c r="G46" s="13"/>
      <c r="H46" s="13">
        <v>2.1748912554372284</v>
      </c>
      <c r="I46" s="13"/>
      <c r="J46" s="13">
        <v>6.47967601619919</v>
      </c>
      <c r="K46" s="13"/>
      <c r="L46" s="13">
        <v>5.5497225138743067</v>
      </c>
      <c r="M46" s="13"/>
      <c r="N46" s="13">
        <v>1.4999250037498125E-2</v>
      </c>
      <c r="O46" s="13"/>
      <c r="P46" s="13">
        <v>100</v>
      </c>
      <c r="Q46" s="12"/>
    </row>
    <row r="47" spans="2:17" x14ac:dyDescent="0.2">
      <c r="B47" s="1"/>
      <c r="C47" s="1"/>
      <c r="D47" s="13">
        <v>75.477590007347544</v>
      </c>
      <c r="E47" s="12"/>
      <c r="F47" s="13">
        <v>9.3313739897134464</v>
      </c>
      <c r="G47" s="13"/>
      <c r="H47" s="13">
        <v>1.9838354151359296</v>
      </c>
      <c r="I47" s="13"/>
      <c r="J47" s="13">
        <v>6.6495224099926533</v>
      </c>
      <c r="K47" s="13"/>
      <c r="L47" s="13">
        <v>6.5576781778104332</v>
      </c>
      <c r="M47" s="13"/>
      <c r="N47" s="13">
        <v>0</v>
      </c>
      <c r="O47" s="13"/>
      <c r="P47" s="13">
        <v>100</v>
      </c>
      <c r="Q47" s="12"/>
    </row>
    <row r="48" spans="2:17" x14ac:dyDescent="0.2">
      <c r="B48" s="1"/>
      <c r="C48" s="1"/>
      <c r="D48" s="13">
        <v>75.030211480362539</v>
      </c>
      <c r="E48" s="12"/>
      <c r="F48" s="13">
        <v>9.4561933534743208</v>
      </c>
      <c r="G48" s="13"/>
      <c r="H48" s="13">
        <v>2.3111782477341389</v>
      </c>
      <c r="I48" s="13"/>
      <c r="J48" s="13">
        <v>7.4471299093655592</v>
      </c>
      <c r="K48" s="13"/>
      <c r="L48" s="13">
        <v>5.7401812688821749</v>
      </c>
      <c r="M48" s="13"/>
      <c r="N48" s="13">
        <v>1.5105740181268881E-2</v>
      </c>
      <c r="O48" s="13"/>
      <c r="P48" s="13">
        <v>100</v>
      </c>
      <c r="Q48" s="12"/>
    </row>
    <row r="54" spans="2:10" x14ac:dyDescent="0.2">
      <c r="B54" s="1" t="s">
        <v>77</v>
      </c>
      <c r="C54" s="1"/>
      <c r="D54" s="1"/>
      <c r="E54" s="1"/>
      <c r="F54" s="1"/>
      <c r="G54" s="1"/>
      <c r="H54" s="1"/>
      <c r="I54" s="1"/>
      <c r="J54" s="1"/>
    </row>
    <row r="55" spans="2:10" x14ac:dyDescent="0.2">
      <c r="B55" s="1" t="s">
        <v>22</v>
      </c>
      <c r="C55" s="1"/>
      <c r="D55" s="1"/>
      <c r="E55" s="1"/>
      <c r="F55" s="1"/>
      <c r="G55" s="1"/>
      <c r="H55" s="1"/>
      <c r="I55" s="1"/>
      <c r="J55" s="1"/>
    </row>
    <row r="56" spans="2:10" x14ac:dyDescent="0.2">
      <c r="B56" s="29" t="s">
        <v>89</v>
      </c>
      <c r="C56" s="1"/>
      <c r="D56" s="1"/>
      <c r="E56" s="1"/>
      <c r="F56" s="1"/>
      <c r="G56" s="1"/>
      <c r="H56" s="1"/>
      <c r="I56" s="1"/>
      <c r="J56" s="1"/>
    </row>
    <row r="57" spans="2:10" x14ac:dyDescent="0.2">
      <c r="B57" s="1"/>
      <c r="C57" s="1"/>
      <c r="D57" s="1"/>
      <c r="E57" s="1"/>
      <c r="F57" s="1"/>
      <c r="G57" s="1"/>
      <c r="H57" s="1"/>
      <c r="I57" s="1"/>
      <c r="J57" s="1"/>
    </row>
    <row r="58" spans="2:10" x14ac:dyDescent="0.2">
      <c r="B58" s="48" t="s">
        <v>99</v>
      </c>
      <c r="C58" s="48" t="s">
        <v>98</v>
      </c>
      <c r="D58" s="49" t="s">
        <v>1</v>
      </c>
      <c r="E58" s="49" t="s">
        <v>2</v>
      </c>
      <c r="F58" s="49" t="s">
        <v>3</v>
      </c>
      <c r="G58" s="49" t="s">
        <v>4</v>
      </c>
      <c r="H58" s="49" t="s">
        <v>5</v>
      </c>
      <c r="I58" s="49" t="s">
        <v>6</v>
      </c>
      <c r="J58" s="49" t="s">
        <v>7</v>
      </c>
    </row>
    <row r="59" spans="2:10" x14ac:dyDescent="0.2">
      <c r="B59" s="48"/>
      <c r="C59" s="48"/>
      <c r="D59" s="49"/>
      <c r="E59" s="49"/>
      <c r="F59" s="49"/>
      <c r="G59" s="49"/>
      <c r="H59" s="49"/>
      <c r="I59" s="49"/>
      <c r="J59" s="49"/>
    </row>
    <row r="60" spans="2:10" x14ac:dyDescent="0.2">
      <c r="B60" s="7"/>
      <c r="C60" s="7"/>
      <c r="D60" s="7"/>
      <c r="E60" s="7"/>
      <c r="F60" s="7"/>
      <c r="G60" s="7"/>
      <c r="H60" s="7"/>
      <c r="I60" s="7"/>
      <c r="J60" s="7"/>
    </row>
    <row r="61" spans="2:10" ht="14.25" x14ac:dyDescent="0.2">
      <c r="B61" s="2" t="s">
        <v>10</v>
      </c>
      <c r="C61" s="32" t="s">
        <v>95</v>
      </c>
      <c r="D61" s="34">
        <v>-20.235756385068754</v>
      </c>
      <c r="E61" s="34">
        <v>19.230769230769226</v>
      </c>
      <c r="F61" s="34">
        <v>600</v>
      </c>
      <c r="G61" s="34">
        <v>-0.46948356807511971</v>
      </c>
      <c r="H61" s="34">
        <v>-10.13513513513513</v>
      </c>
      <c r="I61" s="34">
        <v>0</v>
      </c>
      <c r="J61" s="34">
        <v>-12.026726057906458</v>
      </c>
    </row>
    <row r="62" spans="2:10" ht="14.25" x14ac:dyDescent="0.2">
      <c r="C62" s="32" t="s">
        <v>96</v>
      </c>
      <c r="D62" s="34">
        <v>16.666666666666671</v>
      </c>
      <c r="E62" s="34">
        <v>19.230769230769226</v>
      </c>
      <c r="F62" s="34" t="s">
        <v>91</v>
      </c>
      <c r="G62" s="34">
        <v>30.061349693251543</v>
      </c>
      <c r="H62" s="34">
        <v>29.126213592233029</v>
      </c>
      <c r="I62" s="34" t="s">
        <v>91</v>
      </c>
      <c r="J62" s="34">
        <v>23.4375</v>
      </c>
    </row>
    <row r="63" spans="2:10" x14ac:dyDescent="0.2">
      <c r="B63" s="2" t="s">
        <v>11</v>
      </c>
      <c r="D63" s="34">
        <v>-14.472123368920521</v>
      </c>
      <c r="E63" s="34">
        <v>-5.2631578947368496</v>
      </c>
      <c r="F63" s="34">
        <v>93.333333333333343</v>
      </c>
      <c r="G63" s="34">
        <v>39.682539682539669</v>
      </c>
      <c r="H63" s="34">
        <v>18.75</v>
      </c>
      <c r="I63" s="34" t="s">
        <v>91</v>
      </c>
      <c r="J63" s="34">
        <v>-7.5048732943469787</v>
      </c>
    </row>
    <row r="64" spans="2:10" x14ac:dyDescent="0.2">
      <c r="D64" s="34">
        <v>-5.380577427821521</v>
      </c>
      <c r="E64" s="34">
        <v>-6.8965517241379359</v>
      </c>
      <c r="F64" s="34">
        <v>866.66666666666663</v>
      </c>
      <c r="G64" s="34">
        <v>25.714285714285708</v>
      </c>
      <c r="H64" s="34">
        <v>-27.848101265822791</v>
      </c>
      <c r="I64" s="34" t="s">
        <v>91</v>
      </c>
      <c r="J64" s="34">
        <v>-2.3662551440329196</v>
      </c>
    </row>
    <row r="65" spans="2:10" x14ac:dyDescent="0.2">
      <c r="B65" s="2" t="s">
        <v>12</v>
      </c>
      <c r="D65" s="34">
        <v>-14.422241529105122</v>
      </c>
      <c r="E65" s="34">
        <v>-7.1428571428571388</v>
      </c>
      <c r="F65" s="34">
        <v>-57.142857142857146</v>
      </c>
      <c r="G65" s="34">
        <v>-11.764705882352942</v>
      </c>
      <c r="H65" s="34">
        <v>48.275862068965523</v>
      </c>
      <c r="I65" s="34" t="s">
        <v>91</v>
      </c>
      <c r="J65" s="34">
        <v>-12.780790085205268</v>
      </c>
    </row>
    <row r="66" spans="2:10" x14ac:dyDescent="0.2">
      <c r="D66" s="34">
        <v>35.116598079561044</v>
      </c>
      <c r="E66" s="34">
        <v>-2.9850746268656678</v>
      </c>
      <c r="F66" s="34">
        <v>-50</v>
      </c>
      <c r="G66" s="34">
        <v>36.363636363636346</v>
      </c>
      <c r="H66" s="34">
        <v>104.76190476190476</v>
      </c>
      <c r="I66" s="34" t="s">
        <v>91</v>
      </c>
      <c r="J66" s="34">
        <v>33.254437869822482</v>
      </c>
    </row>
    <row r="67" spans="2:10" x14ac:dyDescent="0.2">
      <c r="B67" s="2" t="s">
        <v>13</v>
      </c>
      <c r="D67" s="34">
        <v>6.7080745341614829</v>
      </c>
      <c r="E67" s="34">
        <v>60</v>
      </c>
      <c r="F67" s="34">
        <v>25</v>
      </c>
      <c r="G67" s="34">
        <v>226.66666666666669</v>
      </c>
      <c r="H67" s="34">
        <v>-20.833333333333343</v>
      </c>
      <c r="I67" s="34" t="s">
        <v>91</v>
      </c>
      <c r="J67" s="34">
        <v>12.694877505567931</v>
      </c>
    </row>
    <row r="68" spans="2:10" x14ac:dyDescent="0.2">
      <c r="D68" s="34">
        <v>8.4595959595959584</v>
      </c>
      <c r="E68" s="34">
        <v>53.846153846153868</v>
      </c>
      <c r="F68" s="34">
        <v>-37.5</v>
      </c>
      <c r="G68" s="34">
        <v>68.965517241379303</v>
      </c>
      <c r="H68" s="34">
        <v>-20.833333333333343</v>
      </c>
      <c r="I68" s="34" t="s">
        <v>91</v>
      </c>
      <c r="J68" s="34">
        <v>11.823204419889507</v>
      </c>
    </row>
    <row r="69" spans="2:10" x14ac:dyDescent="0.2">
      <c r="B69" s="2" t="s">
        <v>14</v>
      </c>
      <c r="D69" s="34">
        <v>4.7524752475247567</v>
      </c>
      <c r="E69" s="34">
        <v>-11.111111111111114</v>
      </c>
      <c r="F69" s="34">
        <v>-80</v>
      </c>
      <c r="G69" s="34">
        <v>26.315789473684205</v>
      </c>
      <c r="H69" s="34">
        <v>-25</v>
      </c>
      <c r="I69" s="34" t="s">
        <v>91</v>
      </c>
      <c r="J69" s="34">
        <v>2.483443708609272</v>
      </c>
    </row>
    <row r="70" spans="2:10" x14ac:dyDescent="0.2">
      <c r="D70" s="34">
        <v>25.653206650831351</v>
      </c>
      <c r="E70" s="34">
        <v>-11.111111111111114</v>
      </c>
      <c r="F70" s="34">
        <v>0</v>
      </c>
      <c r="G70" s="34">
        <v>26.315789473684205</v>
      </c>
      <c r="H70" s="34">
        <v>-35.714285714285708</v>
      </c>
      <c r="I70" s="34" t="s">
        <v>91</v>
      </c>
      <c r="J70" s="34">
        <v>19.498069498069498</v>
      </c>
    </row>
    <row r="71" spans="2:10" x14ac:dyDescent="0.2">
      <c r="B71" s="2" t="s">
        <v>15</v>
      </c>
      <c r="D71" s="34">
        <v>13.714285714285722</v>
      </c>
      <c r="E71" s="34">
        <v>41.509433962264154</v>
      </c>
      <c r="F71" s="34">
        <v>-40</v>
      </c>
      <c r="G71" s="34">
        <v>23.07692307692308</v>
      </c>
      <c r="H71" s="34">
        <v>133.33333333333334</v>
      </c>
      <c r="I71" s="34" t="s">
        <v>91</v>
      </c>
      <c r="J71" s="34">
        <v>18.620689655172413</v>
      </c>
    </row>
    <row r="72" spans="2:10" x14ac:dyDescent="0.2">
      <c r="D72" s="34">
        <v>58.565737051792809</v>
      </c>
      <c r="E72" s="34">
        <v>44.230769230769226</v>
      </c>
      <c r="F72" s="34">
        <v>50</v>
      </c>
      <c r="G72" s="34">
        <v>33.333333333333314</v>
      </c>
      <c r="H72" s="34">
        <v>250</v>
      </c>
      <c r="I72" s="34" t="s">
        <v>91</v>
      </c>
      <c r="J72" s="34">
        <v>58.769230769230774</v>
      </c>
    </row>
    <row r="73" spans="2:10" x14ac:dyDescent="0.2">
      <c r="B73" s="2" t="s">
        <v>16</v>
      </c>
      <c r="D73" s="34">
        <v>15.625</v>
      </c>
      <c r="E73" s="34">
        <v>35.13513513513513</v>
      </c>
      <c r="F73" s="34">
        <v>100</v>
      </c>
      <c r="G73" s="34">
        <v>50</v>
      </c>
      <c r="H73" s="34">
        <v>-11.111111111111114</v>
      </c>
      <c r="I73" s="34" t="s">
        <v>91</v>
      </c>
      <c r="J73" s="34">
        <v>19.787985865724394</v>
      </c>
    </row>
    <row r="74" spans="2:10" x14ac:dyDescent="0.2">
      <c r="D74" s="34">
        <v>20.465116279069775</v>
      </c>
      <c r="E74" s="34">
        <v>51.515151515151501</v>
      </c>
      <c r="F74" s="34">
        <v>233.33333333333337</v>
      </c>
      <c r="G74" s="34">
        <v>100</v>
      </c>
      <c r="H74" s="34">
        <v>-20</v>
      </c>
      <c r="I74" s="34" t="s">
        <v>91</v>
      </c>
      <c r="J74" s="34">
        <v>26.966292134831463</v>
      </c>
    </row>
    <row r="75" spans="2:10" x14ac:dyDescent="0.2">
      <c r="B75" s="2" t="s">
        <v>17</v>
      </c>
      <c r="D75" s="34">
        <v>-10.89108910891089</v>
      </c>
      <c r="E75" s="34">
        <v>10.638297872340431</v>
      </c>
      <c r="F75" s="34">
        <v>-14.285714285714292</v>
      </c>
      <c r="G75" s="34">
        <v>200</v>
      </c>
      <c r="H75" s="34">
        <v>18.181818181818187</v>
      </c>
      <c r="I75" s="34" t="s">
        <v>91</v>
      </c>
      <c r="J75" s="34">
        <v>-3.7037037037037095</v>
      </c>
    </row>
    <row r="76" spans="2:10" x14ac:dyDescent="0.2">
      <c r="D76" s="34">
        <v>65.137614678899098</v>
      </c>
      <c r="E76" s="34">
        <v>116.66666666666666</v>
      </c>
      <c r="F76" s="34">
        <v>20</v>
      </c>
      <c r="G76" s="34">
        <v>125</v>
      </c>
      <c r="H76" s="34">
        <v>85.714285714285722</v>
      </c>
      <c r="I76" s="34" t="s">
        <v>91</v>
      </c>
      <c r="J76" s="34">
        <v>74.496644295302019</v>
      </c>
    </row>
    <row r="77" spans="2:10" x14ac:dyDescent="0.2">
      <c r="B77" s="2" t="s">
        <v>18</v>
      </c>
      <c r="D77" s="34">
        <v>12.857142857142861</v>
      </c>
      <c r="E77" s="34">
        <v>7.407407407407419</v>
      </c>
      <c r="F77" s="34">
        <v>-25</v>
      </c>
      <c r="G77" s="34">
        <v>-50</v>
      </c>
      <c r="H77" s="34">
        <v>-37.5</v>
      </c>
      <c r="I77" s="34" t="s">
        <v>91</v>
      </c>
      <c r="J77" s="34">
        <v>5.8201058201058089</v>
      </c>
    </row>
    <row r="78" spans="2:10" x14ac:dyDescent="0.2">
      <c r="D78" s="34">
        <v>26.400000000000006</v>
      </c>
      <c r="E78" s="34">
        <v>20.833333333333329</v>
      </c>
      <c r="F78" s="34">
        <v>-57.142857142857146</v>
      </c>
      <c r="G78" s="34">
        <v>25</v>
      </c>
      <c r="H78" s="34">
        <v>-37.5</v>
      </c>
      <c r="I78" s="34" t="s">
        <v>91</v>
      </c>
      <c r="J78" s="34">
        <v>19.047619047619051</v>
      </c>
    </row>
    <row r="79" spans="2:10" x14ac:dyDescent="0.2">
      <c r="B79" s="2" t="s">
        <v>19</v>
      </c>
      <c r="D79" s="34">
        <v>5.681818181818187</v>
      </c>
      <c r="E79" s="34">
        <v>16.666666666666671</v>
      </c>
      <c r="F79" s="34">
        <v>25</v>
      </c>
      <c r="G79" s="34">
        <v>-60</v>
      </c>
      <c r="H79" s="34">
        <v>25</v>
      </c>
      <c r="I79" s="34" t="s">
        <v>91</v>
      </c>
      <c r="J79" s="34">
        <v>5.8823529411764781</v>
      </c>
    </row>
    <row r="80" spans="2:10" x14ac:dyDescent="0.2">
      <c r="D80" s="34">
        <v>19.230769230769226</v>
      </c>
      <c r="E80" s="34">
        <v>61.538461538461547</v>
      </c>
      <c r="F80" s="34">
        <v>-50</v>
      </c>
      <c r="G80" s="34">
        <v>-50</v>
      </c>
      <c r="H80" s="34">
        <v>-58.333333333333329</v>
      </c>
      <c r="I80" s="34" t="s">
        <v>91</v>
      </c>
      <c r="J80" s="34">
        <v>7.6923076923076934</v>
      </c>
    </row>
    <row r="81" spans="2:10" x14ac:dyDescent="0.2">
      <c r="B81" s="2" t="s">
        <v>20</v>
      </c>
      <c r="D81" s="34">
        <v>12.797619047619051</v>
      </c>
      <c r="E81" s="34">
        <v>-4.2372881355932179</v>
      </c>
      <c r="F81" s="34">
        <v>-6.0240963855421654</v>
      </c>
      <c r="G81" s="34">
        <v>-6.1224489795918373</v>
      </c>
      <c r="H81" s="34">
        <v>-1.470588235294116</v>
      </c>
      <c r="I81" s="34" t="s">
        <v>91</v>
      </c>
      <c r="J81" s="34">
        <v>4.4342507645259985</v>
      </c>
    </row>
    <row r="82" spans="2:10" x14ac:dyDescent="0.2">
      <c r="D82" s="34">
        <v>35.842293906810028</v>
      </c>
      <c r="E82" s="34">
        <v>17.708333333333329</v>
      </c>
      <c r="F82" s="34">
        <v>27.868852459016409</v>
      </c>
      <c r="G82" s="34">
        <v>58.620689655172413</v>
      </c>
      <c r="H82" s="34">
        <v>-8.2191780821917746</v>
      </c>
      <c r="I82" s="34" t="s">
        <v>91</v>
      </c>
      <c r="J82" s="34">
        <v>26.95167286245352</v>
      </c>
    </row>
    <row r="83" spans="2:10" x14ac:dyDescent="0.2">
      <c r="B83" s="1" t="s">
        <v>7</v>
      </c>
      <c r="C83" s="1"/>
    </row>
    <row r="84" spans="2:10" x14ac:dyDescent="0.2">
      <c r="B84" s="1"/>
      <c r="C84" s="1"/>
      <c r="D84" s="35">
        <v>-3.6095478362119167</v>
      </c>
      <c r="E84" s="35">
        <v>10.600706713780923</v>
      </c>
      <c r="F84" s="35">
        <v>5.5172413793103487</v>
      </c>
      <c r="G84" s="35">
        <v>14.120370370370367</v>
      </c>
      <c r="H84" s="35">
        <v>2.7027027027026946</v>
      </c>
      <c r="I84" s="35">
        <v>0</v>
      </c>
      <c r="J84" s="35">
        <v>-0.70496475176241802</v>
      </c>
    </row>
    <row r="85" spans="2:10" x14ac:dyDescent="0.2">
      <c r="D85" s="35">
        <v>20.880992942321726</v>
      </c>
      <c r="E85" s="35">
        <v>23.228346456692918</v>
      </c>
      <c r="F85" s="35">
        <v>41.666666666666686</v>
      </c>
      <c r="G85" s="35">
        <v>36.187845303867391</v>
      </c>
      <c r="H85" s="35">
        <v>6.4425770308123305</v>
      </c>
      <c r="I85" s="35" t="s">
        <v>91</v>
      </c>
      <c r="J85" s="35">
        <v>21.601763409257899</v>
      </c>
    </row>
  </sheetData>
  <mergeCells count="15">
    <mergeCell ref="P6:Q7"/>
    <mergeCell ref="N6:O7"/>
    <mergeCell ref="F6:G7"/>
    <mergeCell ref="H6:I7"/>
    <mergeCell ref="J58:J59"/>
    <mergeCell ref="J6:K7"/>
    <mergeCell ref="L6:M7"/>
    <mergeCell ref="G58:G59"/>
    <mergeCell ref="H58:H59"/>
    <mergeCell ref="I58:I59"/>
    <mergeCell ref="B58:B59"/>
    <mergeCell ref="C58:C59"/>
    <mergeCell ref="D58:D59"/>
    <mergeCell ref="E58:E59"/>
    <mergeCell ref="F58:F5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I37"/>
  <sheetViews>
    <sheetView topLeftCell="A25" zoomScale="80" zoomScaleNormal="80" workbookViewId="0">
      <selection activeCell="B6" sqref="B6:I6"/>
    </sheetView>
  </sheetViews>
  <sheetFormatPr defaultColWidth="8.85546875" defaultRowHeight="12.75" x14ac:dyDescent="0.2"/>
  <cols>
    <col min="1" max="1" width="8.85546875" style="2"/>
    <col min="2" max="2" width="24.42578125" style="2" customWidth="1"/>
    <col min="3" max="3" width="14" style="2" customWidth="1"/>
    <col min="4" max="9" width="14.5703125" style="2" customWidth="1"/>
    <col min="10" max="16384" width="8.85546875" style="2"/>
  </cols>
  <sheetData>
    <row r="1" spans="2:9" x14ac:dyDescent="0.2">
      <c r="B1" s="1" t="s">
        <v>85</v>
      </c>
      <c r="C1" s="1"/>
      <c r="D1" s="1"/>
      <c r="E1" s="1"/>
      <c r="F1" s="1"/>
      <c r="G1" s="1"/>
      <c r="H1" s="1"/>
      <c r="I1" s="1"/>
    </row>
    <row r="2" spans="2:9" x14ac:dyDescent="0.2">
      <c r="B2" s="1" t="s">
        <v>72</v>
      </c>
      <c r="C2" s="1"/>
      <c r="D2" s="1"/>
      <c r="E2" s="1"/>
      <c r="F2" s="1"/>
      <c r="G2" s="1"/>
      <c r="H2" s="1"/>
      <c r="I2" s="1"/>
    </row>
    <row r="3" spans="2:9" x14ac:dyDescent="0.2">
      <c r="B3" s="1" t="s">
        <v>24</v>
      </c>
      <c r="C3" s="1"/>
      <c r="D3" s="1"/>
      <c r="E3" s="1"/>
      <c r="F3" s="1"/>
      <c r="G3" s="1"/>
      <c r="H3" s="1"/>
      <c r="I3" s="1"/>
    </row>
    <row r="4" spans="2:9" x14ac:dyDescent="0.2">
      <c r="B4" s="1"/>
      <c r="C4" s="1"/>
      <c r="D4" s="1"/>
      <c r="E4" s="1"/>
      <c r="F4" s="1"/>
      <c r="G4" s="1"/>
      <c r="H4" s="1"/>
      <c r="I4" s="1"/>
    </row>
    <row r="6" spans="2:9" s="5" customFormat="1" ht="37.5" customHeight="1" x14ac:dyDescent="0.25">
      <c r="B6" s="41" t="s">
        <v>97</v>
      </c>
      <c r="C6" s="41" t="s">
        <v>98</v>
      </c>
      <c r="D6" s="38" t="str">
        <f>IFERROR(VLOOKUP(1,[1]STATE!$A$2:$J$15,MATCH('[1]1&amp;2'!$T$1,[1]STATE!$A$2:$J$2,0),0),0)</f>
        <v>Timur Laut</v>
      </c>
      <c r="E6" s="38" t="str">
        <f>IFERROR(VLOOKUP(2,[1]STATE!$A$2:$J$15,MATCH('[1]1&amp;2'!$T$1,[1]STATE!$A$2:$J$2,0),0),0)</f>
        <v>Barat Daya</v>
      </c>
      <c r="F6" s="38" t="str">
        <f>IFERROR(VLOOKUP(3,[1]STATE!$A$2:$J$15,MATCH('[1]1&amp;2'!$T$1,[1]STATE!$A$2:$J$2,0),0),0)</f>
        <v>Seberang Perai Utara</v>
      </c>
      <c r="G6" s="38" t="str">
        <f>IFERROR(VLOOKUP(4,[1]STATE!$A$2:$J$15,MATCH('[1]1&amp;2'!$T$1,[1]STATE!$A$2:$J$2,0),0),0)</f>
        <v>Seberang Perai Tengah</v>
      </c>
      <c r="H6" s="38" t="str">
        <f>IFERROR(VLOOKUP(5,[1]STATE!$A$2:$J$15,MATCH('[1]1&amp;2'!$T$1,[1]STATE!$A$2:$J$2,0),0),0)</f>
        <v>Seberang Perai Selatan</v>
      </c>
      <c r="I6" s="39" t="s">
        <v>7</v>
      </c>
    </row>
    <row r="8" spans="2:9" x14ac:dyDescent="0.2">
      <c r="B8" s="2" t="s">
        <v>64</v>
      </c>
      <c r="C8" s="30" t="s">
        <v>92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f>SUM(D8:H8)</f>
        <v>0</v>
      </c>
    </row>
    <row r="9" spans="2:9" x14ac:dyDescent="0.2">
      <c r="C9" s="30" t="s">
        <v>93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f t="shared" ref="I9:I37" si="0">SUM(D9:H9)</f>
        <v>0</v>
      </c>
    </row>
    <row r="10" spans="2:9" ht="14.25" x14ac:dyDescent="0.2">
      <c r="C10" s="42" t="s">
        <v>94</v>
      </c>
      <c r="D10" s="27">
        <v>0</v>
      </c>
      <c r="E10" s="27">
        <v>0</v>
      </c>
      <c r="F10" s="27">
        <v>0</v>
      </c>
      <c r="G10" s="27">
        <v>0</v>
      </c>
      <c r="H10" s="27">
        <v>462.49677500000001</v>
      </c>
      <c r="I10" s="27">
        <f t="shared" si="0"/>
        <v>462.49677500000001</v>
      </c>
    </row>
    <row r="11" spans="2:9" x14ac:dyDescent="0.2">
      <c r="B11" s="2" t="s">
        <v>65</v>
      </c>
      <c r="D11" s="27">
        <v>2.5150000000000001</v>
      </c>
      <c r="E11" s="27">
        <v>29.863813</v>
      </c>
      <c r="F11" s="27">
        <v>25.709150999999999</v>
      </c>
      <c r="G11" s="27">
        <v>45.061622</v>
      </c>
      <c r="H11" s="27">
        <v>16.263953000000001</v>
      </c>
      <c r="I11" s="27">
        <f t="shared" si="0"/>
        <v>119.413539</v>
      </c>
    </row>
    <row r="12" spans="2:9" x14ac:dyDescent="0.2">
      <c r="D12" s="27">
        <v>0</v>
      </c>
      <c r="E12" s="27">
        <v>0.09</v>
      </c>
      <c r="F12" s="27">
        <v>17.861881</v>
      </c>
      <c r="G12" s="27">
        <v>20.697858</v>
      </c>
      <c r="H12" s="27">
        <v>58.904510999999999</v>
      </c>
      <c r="I12" s="27">
        <f t="shared" si="0"/>
        <v>97.554249999999996</v>
      </c>
    </row>
    <row r="13" spans="2:9" x14ac:dyDescent="0.2">
      <c r="D13" s="27">
        <v>0</v>
      </c>
      <c r="E13" s="27">
        <v>5.1410910000000003</v>
      </c>
      <c r="F13" s="27">
        <v>13.692557000000001</v>
      </c>
      <c r="G13" s="27">
        <v>27.914849</v>
      </c>
      <c r="H13" s="27">
        <v>55.261285000000001</v>
      </c>
      <c r="I13" s="27">
        <f t="shared" si="0"/>
        <v>102.009782</v>
      </c>
    </row>
    <row r="14" spans="2:9" x14ac:dyDescent="0.2">
      <c r="B14" s="2" t="s">
        <v>66</v>
      </c>
      <c r="D14" s="27">
        <v>0</v>
      </c>
      <c r="E14" s="27">
        <v>0</v>
      </c>
      <c r="F14" s="27">
        <v>1.0999999999999999E-2</v>
      </c>
      <c r="G14" s="27">
        <v>0.4148</v>
      </c>
      <c r="H14" s="27">
        <v>0</v>
      </c>
      <c r="I14" s="27">
        <f t="shared" si="0"/>
        <v>0.42580000000000001</v>
      </c>
    </row>
    <row r="15" spans="2:9" x14ac:dyDescent="0.2"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f t="shared" si="0"/>
        <v>0</v>
      </c>
    </row>
    <row r="16" spans="2:9" x14ac:dyDescent="0.2">
      <c r="D16" s="27">
        <v>0</v>
      </c>
      <c r="E16" s="27">
        <v>0</v>
      </c>
      <c r="F16" s="27">
        <v>0</v>
      </c>
      <c r="G16" s="27">
        <v>0.377778</v>
      </c>
      <c r="H16" s="27">
        <v>0</v>
      </c>
      <c r="I16" s="27">
        <f t="shared" si="0"/>
        <v>0.377778</v>
      </c>
    </row>
    <row r="17" spans="2:9" x14ac:dyDescent="0.2">
      <c r="B17" s="2" t="s">
        <v>67</v>
      </c>
      <c r="D17" s="27">
        <v>0</v>
      </c>
      <c r="E17" s="27">
        <v>0.1</v>
      </c>
      <c r="F17" s="27">
        <v>0.94799999999999995</v>
      </c>
      <c r="G17" s="27">
        <v>8.9319539999999993</v>
      </c>
      <c r="H17" s="27">
        <v>29.125938999999999</v>
      </c>
      <c r="I17" s="27">
        <f t="shared" si="0"/>
        <v>39.105892999999995</v>
      </c>
    </row>
    <row r="18" spans="2:9" x14ac:dyDescent="0.2">
      <c r="D18" s="27">
        <v>0</v>
      </c>
      <c r="E18" s="27">
        <v>0</v>
      </c>
      <c r="F18" s="27">
        <v>0.53279799999999999</v>
      </c>
      <c r="G18" s="27">
        <v>6.32639</v>
      </c>
      <c r="H18" s="27">
        <v>6.3628640000000001</v>
      </c>
      <c r="I18" s="27">
        <f t="shared" si="0"/>
        <v>13.222052</v>
      </c>
    </row>
    <row r="19" spans="2:9" x14ac:dyDescent="0.2">
      <c r="D19" s="27">
        <v>0</v>
      </c>
      <c r="E19" s="27">
        <v>3.7859999999999998E-2</v>
      </c>
      <c r="F19" s="27">
        <v>2.5390000000000001</v>
      </c>
      <c r="G19" s="27">
        <v>11.079345</v>
      </c>
      <c r="H19" s="27">
        <v>37.447383000000002</v>
      </c>
      <c r="I19" s="27">
        <f t="shared" si="0"/>
        <v>51.103588000000002</v>
      </c>
    </row>
    <row r="20" spans="2:9" x14ac:dyDescent="0.2">
      <c r="B20" s="2" t="s">
        <v>68</v>
      </c>
      <c r="D20" s="27">
        <v>0</v>
      </c>
      <c r="E20" s="27">
        <v>0.96372000000000002</v>
      </c>
      <c r="F20" s="27">
        <v>11.924951999999999</v>
      </c>
      <c r="G20" s="27">
        <v>5.0801790000000002</v>
      </c>
      <c r="H20" s="27">
        <v>1.1173</v>
      </c>
      <c r="I20" s="27">
        <f t="shared" si="0"/>
        <v>19.086151000000001</v>
      </c>
    </row>
    <row r="21" spans="2:9" x14ac:dyDescent="0.2">
      <c r="D21" s="27">
        <v>0</v>
      </c>
      <c r="E21" s="27">
        <v>0</v>
      </c>
      <c r="F21" s="27">
        <v>16.090284</v>
      </c>
      <c r="G21" s="27">
        <v>3.4790000000000001</v>
      </c>
      <c r="H21" s="27">
        <v>1.7390000000000001</v>
      </c>
      <c r="I21" s="27">
        <f t="shared" si="0"/>
        <v>21.308284</v>
      </c>
    </row>
    <row r="22" spans="2:9" x14ac:dyDescent="0.2">
      <c r="D22" s="27">
        <v>0</v>
      </c>
      <c r="E22" s="27">
        <v>0.46028799999999997</v>
      </c>
      <c r="F22" s="27">
        <v>14.378857999999999</v>
      </c>
      <c r="G22" s="27">
        <v>5.1156940000000004</v>
      </c>
      <c r="H22" s="27">
        <v>1.7175</v>
      </c>
      <c r="I22" s="27">
        <f t="shared" si="0"/>
        <v>21.672340000000002</v>
      </c>
    </row>
    <row r="23" spans="2:9" x14ac:dyDescent="0.2">
      <c r="B23" s="2" t="s">
        <v>69</v>
      </c>
      <c r="D23" s="27">
        <v>0</v>
      </c>
      <c r="E23" s="27">
        <v>6.4269999999999996</v>
      </c>
      <c r="F23" s="27">
        <v>0</v>
      </c>
      <c r="G23" s="27">
        <v>0</v>
      </c>
      <c r="H23" s="27">
        <v>0</v>
      </c>
      <c r="I23" s="27">
        <f t="shared" si="0"/>
        <v>6.4269999999999996</v>
      </c>
    </row>
    <row r="24" spans="2:9" x14ac:dyDescent="0.2">
      <c r="D24" s="27">
        <v>3.33</v>
      </c>
      <c r="E24" s="27">
        <v>4.2921230000000001</v>
      </c>
      <c r="F24" s="27">
        <v>0</v>
      </c>
      <c r="G24" s="27">
        <v>0</v>
      </c>
      <c r="H24" s="27">
        <v>0</v>
      </c>
      <c r="I24" s="27">
        <f t="shared" si="0"/>
        <v>7.6221230000000002</v>
      </c>
    </row>
    <row r="25" spans="2:9" x14ac:dyDescent="0.2">
      <c r="D25" s="27">
        <v>0</v>
      </c>
      <c r="E25" s="27">
        <v>15.154</v>
      </c>
      <c r="F25" s="27">
        <v>0</v>
      </c>
      <c r="G25" s="27">
        <v>3.3222230000000001</v>
      </c>
      <c r="H25" s="27">
        <v>0.80300000000000005</v>
      </c>
      <c r="I25" s="27">
        <f t="shared" si="0"/>
        <v>19.279223000000002</v>
      </c>
    </row>
    <row r="26" spans="2:9" x14ac:dyDescent="0.2">
      <c r="B26" s="2" t="s">
        <v>70</v>
      </c>
      <c r="D26" s="27">
        <v>0</v>
      </c>
      <c r="E26" s="27">
        <v>5.3748319999999996</v>
      </c>
      <c r="F26" s="27">
        <v>0</v>
      </c>
      <c r="G26" s="27">
        <v>0</v>
      </c>
      <c r="H26" s="27">
        <v>0</v>
      </c>
      <c r="I26" s="27">
        <f t="shared" si="0"/>
        <v>5.3748319999999996</v>
      </c>
    </row>
    <row r="27" spans="2:9" x14ac:dyDescent="0.2">
      <c r="D27" s="27">
        <v>0</v>
      </c>
      <c r="E27" s="27">
        <v>0.1575</v>
      </c>
      <c r="F27" s="27">
        <v>0</v>
      </c>
      <c r="G27" s="27">
        <v>0</v>
      </c>
      <c r="H27" s="27">
        <v>0</v>
      </c>
      <c r="I27" s="27">
        <f t="shared" si="0"/>
        <v>0.1575</v>
      </c>
    </row>
    <row r="28" spans="2:9" x14ac:dyDescent="0.2"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f t="shared" si="0"/>
        <v>0</v>
      </c>
    </row>
    <row r="29" spans="2:9" x14ac:dyDescent="0.2">
      <c r="B29" s="2" t="s">
        <v>71</v>
      </c>
      <c r="D29" s="27">
        <v>0</v>
      </c>
      <c r="E29" s="27">
        <v>0</v>
      </c>
      <c r="F29" s="27">
        <v>0.155</v>
      </c>
      <c r="G29" s="27">
        <v>1.1399999999999999</v>
      </c>
      <c r="H29" s="27">
        <v>0</v>
      </c>
      <c r="I29" s="27">
        <f t="shared" si="0"/>
        <v>1.2949999999999999</v>
      </c>
    </row>
    <row r="30" spans="2:9" x14ac:dyDescent="0.2">
      <c r="D30" s="27">
        <v>0</v>
      </c>
      <c r="E30" s="27">
        <v>0</v>
      </c>
      <c r="F30" s="27">
        <v>0.54500000000000004</v>
      </c>
      <c r="G30" s="27">
        <v>0</v>
      </c>
      <c r="H30" s="27">
        <v>0</v>
      </c>
      <c r="I30" s="27">
        <f t="shared" si="0"/>
        <v>0.54500000000000004</v>
      </c>
    </row>
    <row r="31" spans="2:9" x14ac:dyDescent="0.2"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f t="shared" si="0"/>
        <v>0</v>
      </c>
    </row>
    <row r="32" spans="2:9" x14ac:dyDescent="0.2">
      <c r="B32" s="2" t="s">
        <v>6</v>
      </c>
      <c r="D32" s="27">
        <v>0</v>
      </c>
      <c r="E32" s="27">
        <v>0</v>
      </c>
      <c r="F32" s="27">
        <v>0</v>
      </c>
      <c r="G32" s="27">
        <v>0</v>
      </c>
      <c r="H32" s="27">
        <v>0.57299999999999995</v>
      </c>
      <c r="I32" s="27">
        <f t="shared" si="0"/>
        <v>0.57299999999999995</v>
      </c>
    </row>
    <row r="33" spans="2:9" x14ac:dyDescent="0.2">
      <c r="D33" s="27">
        <v>0.54384500000000002</v>
      </c>
      <c r="E33" s="27">
        <v>15.045260000000001</v>
      </c>
      <c r="F33" s="27">
        <v>9.7500000000000003E-2</v>
      </c>
      <c r="G33" s="27">
        <v>0</v>
      </c>
      <c r="H33" s="27">
        <v>0</v>
      </c>
      <c r="I33" s="27">
        <f t="shared" si="0"/>
        <v>15.686605</v>
      </c>
    </row>
    <row r="34" spans="2:9" x14ac:dyDescent="0.2">
      <c r="D34" s="27">
        <v>0</v>
      </c>
      <c r="E34" s="27">
        <v>13.320724999999999</v>
      </c>
      <c r="F34" s="27">
        <v>0</v>
      </c>
      <c r="G34" s="27">
        <v>0.58755000000000002</v>
      </c>
      <c r="H34" s="27">
        <v>0</v>
      </c>
      <c r="I34" s="27">
        <f t="shared" si="0"/>
        <v>13.908275</v>
      </c>
    </row>
    <row r="35" spans="2:9" x14ac:dyDescent="0.2">
      <c r="B35" s="1" t="s">
        <v>7</v>
      </c>
      <c r="D35" s="28">
        <v>2.5150000000000001</v>
      </c>
      <c r="E35" s="28">
        <v>42.729365000000001</v>
      </c>
      <c r="F35" s="28">
        <v>38.748103</v>
      </c>
      <c r="G35" s="28">
        <v>60.628554999999999</v>
      </c>
      <c r="H35" s="28">
        <v>47.080191999999997</v>
      </c>
      <c r="I35" s="28">
        <f t="shared" si="0"/>
        <v>191.70121499999999</v>
      </c>
    </row>
    <row r="36" spans="2:9" x14ac:dyDescent="0.2">
      <c r="D36" s="28">
        <v>3.8738450000000002</v>
      </c>
      <c r="E36" s="28">
        <v>19.584883000000001</v>
      </c>
      <c r="F36" s="28">
        <v>35.127462999999999</v>
      </c>
      <c r="G36" s="28">
        <v>30.503247999999999</v>
      </c>
      <c r="H36" s="28">
        <v>67.006375000000006</v>
      </c>
      <c r="I36" s="28">
        <f t="shared" si="0"/>
        <v>156.09581400000002</v>
      </c>
    </row>
    <row r="37" spans="2:9" x14ac:dyDescent="0.2">
      <c r="D37" s="28">
        <v>0</v>
      </c>
      <c r="E37" s="28">
        <v>34.113964000000003</v>
      </c>
      <c r="F37" s="28">
        <v>30.610415</v>
      </c>
      <c r="G37" s="28">
        <v>48.397438999999999</v>
      </c>
      <c r="H37" s="28">
        <v>557.72594300000003</v>
      </c>
      <c r="I37" s="28">
        <f t="shared" si="0"/>
        <v>670.84776099999999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I13"/>
  <sheetViews>
    <sheetView workbookViewId="0">
      <selection activeCell="C5" sqref="C5"/>
    </sheetView>
  </sheetViews>
  <sheetFormatPr defaultColWidth="8.85546875" defaultRowHeight="12.75" x14ac:dyDescent="0.2"/>
  <cols>
    <col min="1" max="1" width="8.85546875" style="2"/>
    <col min="2" max="2" width="19.42578125" style="2" customWidth="1"/>
    <col min="3" max="3" width="11.42578125" style="2" customWidth="1"/>
    <col min="4" max="9" width="14.42578125" style="2" customWidth="1"/>
    <col min="10" max="16384" width="8.85546875" style="2"/>
  </cols>
  <sheetData>
    <row r="1" spans="2:9" x14ac:dyDescent="0.2">
      <c r="B1" s="1" t="s">
        <v>86</v>
      </c>
      <c r="C1" s="1"/>
      <c r="D1" s="1"/>
      <c r="E1" s="1"/>
      <c r="F1" s="1"/>
      <c r="G1" s="1"/>
      <c r="H1" s="1"/>
      <c r="I1" s="1"/>
    </row>
    <row r="2" spans="2:9" x14ac:dyDescent="0.2">
      <c r="B2" s="1" t="s">
        <v>73</v>
      </c>
      <c r="C2" s="1"/>
      <c r="D2" s="1"/>
      <c r="E2" s="1"/>
      <c r="F2" s="1"/>
      <c r="G2" s="1"/>
      <c r="H2" s="1"/>
      <c r="I2" s="1"/>
    </row>
    <row r="3" spans="2:9" x14ac:dyDescent="0.2">
      <c r="B3" s="1"/>
      <c r="C3" s="1"/>
      <c r="D3" s="1"/>
      <c r="E3" s="1"/>
      <c r="F3" s="1"/>
      <c r="G3" s="1"/>
      <c r="H3" s="1"/>
      <c r="I3" s="1"/>
    </row>
    <row r="5" spans="2:9" s="3" customFormat="1" ht="25.5" x14ac:dyDescent="0.25">
      <c r="B5" s="40"/>
      <c r="C5" s="44" t="s">
        <v>98</v>
      </c>
      <c r="D5" s="38" t="str">
        <f>IFERROR(VLOOKUP(1,[1]STATE!$A$2:$J$15,MATCH('[1]1&amp;2'!$T$1,[1]STATE!$A$2:$J$2,0),0),0)</f>
        <v>Timur Laut</v>
      </c>
      <c r="E5" s="38" t="str">
        <f>IFERROR(VLOOKUP(2,[1]STATE!$A$2:$J$15,MATCH('[1]1&amp;2'!$T$1,[1]STATE!$A$2:$J$2,0),0),0)</f>
        <v>Barat Daya</v>
      </c>
      <c r="F5" s="38" t="str">
        <f>IFERROR(VLOOKUP(3,[1]STATE!$A$2:$J$15,MATCH('[1]1&amp;2'!$T$1,[1]STATE!$A$2:$J$2,0),0),0)</f>
        <v>Seberang Perai Utara</v>
      </c>
      <c r="G5" s="38" t="str">
        <f>IFERROR(VLOOKUP(4,[1]STATE!$A$2:$J$15,MATCH('[1]1&amp;2'!$T$1,[1]STATE!$A$2:$J$2,0),0),0)</f>
        <v>Seberang Perai Tengah</v>
      </c>
      <c r="H5" s="38" t="str">
        <f>IFERROR(VLOOKUP(5,[1]STATE!$A$2:$J$15,MATCH('[1]1&amp;2'!$T$1,[1]STATE!$A$2:$J$2,0),0),0)</f>
        <v>Seberang Perai Selatan</v>
      </c>
      <c r="I5" s="39" t="s">
        <v>7</v>
      </c>
    </row>
    <row r="6" spans="2:9" x14ac:dyDescent="0.2">
      <c r="I6" s="1"/>
    </row>
    <row r="7" spans="2:9" x14ac:dyDescent="0.2">
      <c r="B7" s="2" t="s">
        <v>74</v>
      </c>
      <c r="C7" s="30" t="s">
        <v>92</v>
      </c>
      <c r="D7" s="8">
        <v>25</v>
      </c>
      <c r="E7" s="8">
        <v>36</v>
      </c>
      <c r="F7" s="8">
        <v>140</v>
      </c>
      <c r="G7" s="8">
        <v>111</v>
      </c>
      <c r="H7" s="8">
        <v>58</v>
      </c>
      <c r="I7" s="25">
        <f>SUM(D7:H7)</f>
        <v>370</v>
      </c>
    </row>
    <row r="8" spans="2:9" x14ac:dyDescent="0.2">
      <c r="C8" s="30" t="s">
        <v>93</v>
      </c>
      <c r="D8" s="8">
        <v>29</v>
      </c>
      <c r="E8" s="8">
        <v>33</v>
      </c>
      <c r="F8" s="8">
        <v>141</v>
      </c>
      <c r="G8" s="8">
        <v>107</v>
      </c>
      <c r="H8" s="8">
        <v>47</v>
      </c>
      <c r="I8" s="25">
        <f t="shared" ref="I8:I9" si="0">SUM(D8:H8)</f>
        <v>357</v>
      </c>
    </row>
    <row r="9" spans="2:9" ht="14.25" x14ac:dyDescent="0.2">
      <c r="C9" s="31" t="s">
        <v>94</v>
      </c>
      <c r="D9" s="8">
        <v>35</v>
      </c>
      <c r="E9" s="8">
        <v>64</v>
      </c>
      <c r="F9" s="8">
        <v>121</v>
      </c>
      <c r="G9" s="8">
        <v>119</v>
      </c>
      <c r="H9" s="8">
        <v>41</v>
      </c>
      <c r="I9" s="25">
        <f t="shared" si="0"/>
        <v>380</v>
      </c>
    </row>
    <row r="10" spans="2:9" x14ac:dyDescent="0.2">
      <c r="C10" s="14"/>
      <c r="D10" s="10"/>
      <c r="E10" s="10"/>
      <c r="F10" s="10"/>
      <c r="G10" s="10"/>
      <c r="H10" s="10"/>
      <c r="I10" s="12"/>
    </row>
    <row r="11" spans="2:9" x14ac:dyDescent="0.2">
      <c r="B11" s="2" t="s">
        <v>75</v>
      </c>
      <c r="C11" s="14"/>
      <c r="D11" s="10">
        <v>157.77936800000001</v>
      </c>
      <c r="E11" s="10">
        <v>28.240237</v>
      </c>
      <c r="F11" s="10">
        <v>260.48649499999999</v>
      </c>
      <c r="G11" s="10">
        <v>70.301488000000006</v>
      </c>
      <c r="H11" s="10">
        <v>83.036636999999999</v>
      </c>
      <c r="I11" s="12">
        <f>SUM(D11:H11)</f>
        <v>599.84422500000005</v>
      </c>
    </row>
    <row r="12" spans="2:9" x14ac:dyDescent="0.2">
      <c r="C12" s="14"/>
      <c r="D12" s="10">
        <v>47.912444999999998</v>
      </c>
      <c r="E12" s="10">
        <v>26.827853000000001</v>
      </c>
      <c r="F12" s="10">
        <v>57.803806999999999</v>
      </c>
      <c r="G12" s="10">
        <v>102.844672</v>
      </c>
      <c r="H12" s="10">
        <v>118.798852</v>
      </c>
      <c r="I12" s="12">
        <f t="shared" ref="I12:I13" si="1">SUM(D12:H12)</f>
        <v>354.18762900000002</v>
      </c>
    </row>
    <row r="13" spans="2:9" x14ac:dyDescent="0.2">
      <c r="C13" s="14"/>
      <c r="D13" s="10">
        <v>36.675497</v>
      </c>
      <c r="E13" s="10">
        <v>31.491510999999999</v>
      </c>
      <c r="F13" s="10">
        <v>47.271120000000003</v>
      </c>
      <c r="G13" s="10">
        <v>119.33415599999999</v>
      </c>
      <c r="H13" s="10">
        <v>63.416150999999999</v>
      </c>
      <c r="I13" s="12">
        <f t="shared" si="1"/>
        <v>298.18843500000003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80"/>
  <sheetViews>
    <sheetView topLeftCell="A46" zoomScale="70" zoomScaleNormal="70" workbookViewId="0">
      <selection activeCell="B55" sqref="B55:C55"/>
    </sheetView>
  </sheetViews>
  <sheetFormatPr defaultColWidth="8.85546875" defaultRowHeight="12.75" x14ac:dyDescent="0.2"/>
  <cols>
    <col min="1" max="1" width="8.85546875" style="2"/>
    <col min="2" max="2" width="21.5703125" style="2" customWidth="1"/>
    <col min="3" max="3" width="18.5703125" style="14" customWidth="1"/>
    <col min="4" max="10" width="17.140625" style="2" customWidth="1"/>
    <col min="11" max="16384" width="8.85546875" style="2"/>
  </cols>
  <sheetData>
    <row r="1" spans="2:10" x14ac:dyDescent="0.2">
      <c r="B1" s="1" t="s">
        <v>87</v>
      </c>
      <c r="C1" s="15"/>
      <c r="D1" s="1"/>
      <c r="E1" s="1"/>
      <c r="F1" s="1"/>
      <c r="G1" s="1"/>
      <c r="H1" s="1"/>
      <c r="I1" s="1"/>
      <c r="J1" s="1"/>
    </row>
    <row r="2" spans="2:10" x14ac:dyDescent="0.2">
      <c r="B2" s="1" t="s">
        <v>23</v>
      </c>
      <c r="C2" s="15"/>
      <c r="D2" s="1"/>
      <c r="E2" s="1"/>
      <c r="F2" s="1"/>
      <c r="G2" s="1"/>
      <c r="H2" s="1"/>
      <c r="I2" s="1"/>
      <c r="J2" s="1"/>
    </row>
    <row r="3" spans="2:10" x14ac:dyDescent="0.2">
      <c r="B3" s="1" t="s">
        <v>24</v>
      </c>
      <c r="C3" s="15"/>
      <c r="D3" s="1"/>
      <c r="E3" s="1"/>
      <c r="F3" s="1"/>
      <c r="G3" s="1"/>
      <c r="H3" s="1"/>
      <c r="I3" s="1"/>
      <c r="J3" s="1"/>
    </row>
    <row r="4" spans="2:10" x14ac:dyDescent="0.2">
      <c r="B4" s="1"/>
      <c r="C4" s="15"/>
      <c r="D4" s="1"/>
      <c r="E4" s="1"/>
      <c r="F4" s="1"/>
      <c r="G4" s="1"/>
      <c r="H4" s="1"/>
      <c r="I4" s="1"/>
      <c r="J4" s="1"/>
    </row>
    <row r="5" spans="2:10" x14ac:dyDescent="0.2">
      <c r="B5" s="1"/>
      <c r="C5" s="15"/>
      <c r="D5" s="1"/>
      <c r="E5" s="1"/>
      <c r="F5" s="1"/>
      <c r="G5" s="1"/>
      <c r="H5" s="1"/>
      <c r="I5" s="1"/>
      <c r="J5" s="1"/>
    </row>
    <row r="6" spans="2:10" s="5" customFormat="1" ht="37.5" customHeight="1" x14ac:dyDescent="0.25">
      <c r="B6" s="41" t="s">
        <v>99</v>
      </c>
      <c r="C6" s="41" t="s">
        <v>98</v>
      </c>
      <c r="D6" s="41" t="s">
        <v>1</v>
      </c>
      <c r="E6" s="41" t="s">
        <v>2</v>
      </c>
      <c r="F6" s="41" t="s">
        <v>3</v>
      </c>
      <c r="G6" s="41" t="s">
        <v>4</v>
      </c>
      <c r="H6" s="41" t="s">
        <v>5</v>
      </c>
      <c r="I6" s="41" t="s">
        <v>6</v>
      </c>
      <c r="J6" s="41" t="s">
        <v>7</v>
      </c>
    </row>
    <row r="8" spans="2:10" x14ac:dyDescent="0.2">
      <c r="B8" s="2" t="s">
        <v>10</v>
      </c>
      <c r="C8" s="14" t="s">
        <v>92</v>
      </c>
      <c r="D8" s="16">
        <v>34.866357000000001</v>
      </c>
      <c r="E8" s="16">
        <v>1.5407189999999999</v>
      </c>
      <c r="F8" s="16">
        <v>8.7999999999999995E-2</v>
      </c>
      <c r="G8" s="16">
        <v>10.043222</v>
      </c>
      <c r="H8" s="16">
        <v>6.7412580000000002</v>
      </c>
      <c r="I8" s="16">
        <v>9.2999999999999999E-2</v>
      </c>
      <c r="J8" s="16">
        <v>53.372556000000003</v>
      </c>
    </row>
    <row r="9" spans="2:10" x14ac:dyDescent="0.2">
      <c r="C9" s="14" t="s">
        <v>93</v>
      </c>
      <c r="D9" s="16">
        <v>23.903033000000001</v>
      </c>
      <c r="E9" s="16">
        <v>1.6090800000000001</v>
      </c>
      <c r="F9" s="16">
        <v>0</v>
      </c>
      <c r="G9" s="16">
        <v>7.1339230000000002</v>
      </c>
      <c r="H9" s="16">
        <v>6.1586259999999999</v>
      </c>
      <c r="I9" s="16">
        <v>0</v>
      </c>
      <c r="J9" s="16">
        <v>38.804662</v>
      </c>
    </row>
    <row r="10" spans="2:10" ht="14.25" x14ac:dyDescent="0.2">
      <c r="C10" s="43" t="s">
        <v>94</v>
      </c>
      <c r="D10" s="16">
        <v>27.146394999999998</v>
      </c>
      <c r="E10" s="16">
        <v>2.2866909999999998</v>
      </c>
      <c r="F10" s="16">
        <v>0.39559</v>
      </c>
      <c r="G10" s="16">
        <v>9.7246600000000001</v>
      </c>
      <c r="H10" s="16">
        <v>6.8326339999999997</v>
      </c>
      <c r="I10" s="16">
        <v>2.3E-3</v>
      </c>
      <c r="J10" s="16">
        <v>46.388269999999999</v>
      </c>
    </row>
    <row r="11" spans="2:10" x14ac:dyDescent="0.2">
      <c r="B11" s="2" t="s">
        <v>11</v>
      </c>
      <c r="D11" s="16">
        <v>131.706728</v>
      </c>
      <c r="E11" s="16">
        <v>9.2175349999999998</v>
      </c>
      <c r="F11" s="16">
        <v>2.0566759999999999</v>
      </c>
      <c r="G11" s="16">
        <v>9.2294529999999995</v>
      </c>
      <c r="H11" s="16">
        <v>6.5599030000000003</v>
      </c>
      <c r="I11" s="16">
        <v>0</v>
      </c>
      <c r="J11" s="16">
        <v>158.770295</v>
      </c>
    </row>
    <row r="12" spans="2:10" x14ac:dyDescent="0.2">
      <c r="D12" s="16">
        <v>116.862379</v>
      </c>
      <c r="E12" s="16">
        <v>9.5380339999999997</v>
      </c>
      <c r="F12" s="16">
        <v>0.47822700000000001</v>
      </c>
      <c r="G12" s="16">
        <v>9.8584420000000001</v>
      </c>
      <c r="H12" s="16">
        <v>11.358798</v>
      </c>
      <c r="I12" s="16">
        <v>0</v>
      </c>
      <c r="J12" s="16">
        <v>148.09587999999999</v>
      </c>
    </row>
    <row r="13" spans="2:10" x14ac:dyDescent="0.2">
      <c r="D13" s="16">
        <v>114.972955</v>
      </c>
      <c r="E13" s="16">
        <v>8.9176160000000007</v>
      </c>
      <c r="F13" s="16">
        <v>4.6515760000000004</v>
      </c>
      <c r="G13" s="16">
        <v>12.972987</v>
      </c>
      <c r="H13" s="16">
        <v>8.3179400000000001</v>
      </c>
      <c r="I13" s="16">
        <v>0</v>
      </c>
      <c r="J13" s="16">
        <v>149.83307400000001</v>
      </c>
    </row>
    <row r="14" spans="2:10" x14ac:dyDescent="0.2">
      <c r="B14" s="2" t="s">
        <v>12</v>
      </c>
      <c r="D14" s="16">
        <v>297.58216700000003</v>
      </c>
      <c r="E14" s="16">
        <v>17.413433999999999</v>
      </c>
      <c r="F14" s="16">
        <v>1.73</v>
      </c>
      <c r="G14" s="16">
        <v>8.1189359999999997</v>
      </c>
      <c r="H14" s="16">
        <v>7.3534309999999996</v>
      </c>
      <c r="I14" s="16">
        <v>0</v>
      </c>
      <c r="J14" s="16">
        <v>332.197968</v>
      </c>
    </row>
    <row r="15" spans="2:10" x14ac:dyDescent="0.2">
      <c r="D15" s="16">
        <v>187.73411200000001</v>
      </c>
      <c r="E15" s="16">
        <v>16.503712</v>
      </c>
      <c r="F15" s="16">
        <v>1.502</v>
      </c>
      <c r="G15" s="16">
        <v>5.5557569999999998</v>
      </c>
      <c r="H15" s="16">
        <v>5.0234699999999997</v>
      </c>
      <c r="I15" s="16">
        <v>0</v>
      </c>
      <c r="J15" s="16">
        <v>216.319051</v>
      </c>
    </row>
    <row r="16" spans="2:10" x14ac:dyDescent="0.2">
      <c r="D16" s="16">
        <v>260.61920700000002</v>
      </c>
      <c r="E16" s="16">
        <v>16.352986999999999</v>
      </c>
      <c r="F16" s="16">
        <v>0.81</v>
      </c>
      <c r="G16" s="16">
        <v>7.5701559999999999</v>
      </c>
      <c r="H16" s="16">
        <v>10.312115</v>
      </c>
      <c r="I16" s="16">
        <v>0</v>
      </c>
      <c r="J16" s="16">
        <v>295.66446500000001</v>
      </c>
    </row>
    <row r="17" spans="2:10" x14ac:dyDescent="0.2">
      <c r="B17" s="2" t="s">
        <v>13</v>
      </c>
      <c r="D17" s="16">
        <v>276.966725</v>
      </c>
      <c r="E17" s="16">
        <v>17.659911999999998</v>
      </c>
      <c r="F17" s="16">
        <v>1.4815</v>
      </c>
      <c r="G17" s="16">
        <v>5.2930000000000001</v>
      </c>
      <c r="H17" s="16">
        <v>8.3922489999999996</v>
      </c>
      <c r="I17" s="16">
        <v>0</v>
      </c>
      <c r="J17" s="16">
        <v>309.793386</v>
      </c>
    </row>
    <row r="18" spans="2:10" x14ac:dyDescent="0.2">
      <c r="D18" s="16">
        <v>272.178338</v>
      </c>
      <c r="E18" s="16">
        <v>18.872716</v>
      </c>
      <c r="F18" s="16">
        <v>2.9649999999999999</v>
      </c>
      <c r="G18" s="16">
        <v>10.062944</v>
      </c>
      <c r="H18" s="16">
        <v>8.5432799999999993</v>
      </c>
      <c r="I18" s="16">
        <v>0</v>
      </c>
      <c r="J18" s="16">
        <v>312.62227799999999</v>
      </c>
    </row>
    <row r="19" spans="2:10" x14ac:dyDescent="0.2">
      <c r="D19" s="16">
        <v>300.626171</v>
      </c>
      <c r="E19" s="16">
        <v>28.717383000000002</v>
      </c>
      <c r="F19" s="16">
        <v>1.754</v>
      </c>
      <c r="G19" s="16">
        <v>17.083756999999999</v>
      </c>
      <c r="H19" s="16">
        <v>6.8174409999999996</v>
      </c>
      <c r="I19" s="16">
        <v>0</v>
      </c>
      <c r="J19" s="16">
        <v>354.99875200000002</v>
      </c>
    </row>
    <row r="20" spans="2:10" x14ac:dyDescent="0.2">
      <c r="B20" s="2" t="s">
        <v>14</v>
      </c>
      <c r="D20" s="16">
        <v>231.86874499999999</v>
      </c>
      <c r="E20" s="16">
        <v>28.947651</v>
      </c>
      <c r="F20" s="16">
        <v>2.08975</v>
      </c>
      <c r="G20" s="16">
        <v>8.6465650000000007</v>
      </c>
      <c r="H20" s="16">
        <v>5.3695789999999999</v>
      </c>
      <c r="I20" s="16">
        <v>0</v>
      </c>
      <c r="J20" s="16">
        <v>276.92228999999998</v>
      </c>
    </row>
    <row r="21" spans="2:10" x14ac:dyDescent="0.2">
      <c r="D21" s="16">
        <v>191.39875900000001</v>
      </c>
      <c r="E21" s="16">
        <v>28.607766999999999</v>
      </c>
      <c r="F21" s="16">
        <v>0.41499999999999998</v>
      </c>
      <c r="G21" s="16">
        <v>8.6192119999999992</v>
      </c>
      <c r="H21" s="16">
        <v>6.1835779999999998</v>
      </c>
      <c r="I21" s="16">
        <v>0</v>
      </c>
      <c r="J21" s="16">
        <v>235.22431599999999</v>
      </c>
    </row>
    <row r="22" spans="2:10" x14ac:dyDescent="0.2">
      <c r="D22" s="16">
        <v>242.543925</v>
      </c>
      <c r="E22" s="16">
        <v>25.703413999999999</v>
      </c>
      <c r="F22" s="16">
        <v>0.46</v>
      </c>
      <c r="G22" s="16">
        <v>10.801610999999999</v>
      </c>
      <c r="H22" s="16">
        <v>4.0565420000000003</v>
      </c>
      <c r="I22" s="16">
        <v>0</v>
      </c>
      <c r="J22" s="16">
        <v>283.56549200000001</v>
      </c>
    </row>
    <row r="23" spans="2:10" x14ac:dyDescent="0.2">
      <c r="B23" s="2" t="s">
        <v>15</v>
      </c>
      <c r="D23" s="16">
        <v>193.791707</v>
      </c>
      <c r="E23" s="16">
        <v>29.477360000000001</v>
      </c>
      <c r="F23" s="16">
        <v>5.6712720000000001</v>
      </c>
      <c r="G23" s="16">
        <v>7.0968590000000003</v>
      </c>
      <c r="H23" s="16">
        <v>4.9598469999999999</v>
      </c>
      <c r="I23" s="16">
        <v>0</v>
      </c>
      <c r="J23" s="16">
        <v>240.99704500000001</v>
      </c>
    </row>
    <row r="24" spans="2:10" x14ac:dyDescent="0.2">
      <c r="D24" s="16">
        <v>139.827675</v>
      </c>
      <c r="E24" s="16">
        <v>30.024967</v>
      </c>
      <c r="F24" s="16">
        <v>2.266</v>
      </c>
      <c r="G24" s="16">
        <v>6.6285369999999997</v>
      </c>
      <c r="H24" s="16">
        <v>3.1725270000000001</v>
      </c>
      <c r="I24" s="16">
        <v>0</v>
      </c>
      <c r="J24" s="16">
        <v>181.91970599999999</v>
      </c>
    </row>
    <row r="25" spans="2:10" x14ac:dyDescent="0.2">
      <c r="D25" s="16">
        <v>221.268891</v>
      </c>
      <c r="E25" s="16">
        <v>42.600783</v>
      </c>
      <c r="F25" s="16">
        <v>3.2850009999999998</v>
      </c>
      <c r="G25" s="16">
        <v>8.8732179999999996</v>
      </c>
      <c r="H25" s="16">
        <v>11.628375</v>
      </c>
      <c r="I25" s="16">
        <v>0</v>
      </c>
      <c r="J25" s="16">
        <v>287.65626800000001</v>
      </c>
    </row>
    <row r="26" spans="2:10" x14ac:dyDescent="0.2">
      <c r="B26" s="2" t="s">
        <v>16</v>
      </c>
      <c r="D26" s="16">
        <v>146.81660299999999</v>
      </c>
      <c r="E26" s="16">
        <v>24.687481999999999</v>
      </c>
      <c r="F26" s="16">
        <v>3.28</v>
      </c>
      <c r="G26" s="16">
        <v>5.344106</v>
      </c>
      <c r="H26" s="16">
        <v>5.8571850000000003</v>
      </c>
      <c r="I26" s="16">
        <v>0</v>
      </c>
      <c r="J26" s="16">
        <v>185.985376</v>
      </c>
    </row>
    <row r="27" spans="2:10" x14ac:dyDescent="0.2">
      <c r="D27" s="16">
        <v>141.39808400000001</v>
      </c>
      <c r="E27" s="16">
        <v>21.693000000000001</v>
      </c>
      <c r="F27" s="16">
        <v>2.0434830000000002</v>
      </c>
      <c r="G27" s="16">
        <v>3.9034080000000002</v>
      </c>
      <c r="H27" s="16">
        <v>6.4657049999999998</v>
      </c>
      <c r="I27" s="16">
        <v>0</v>
      </c>
      <c r="J27" s="16">
        <v>175.50368</v>
      </c>
    </row>
    <row r="28" spans="2:10" x14ac:dyDescent="0.2">
      <c r="D28" s="16">
        <v>168.37565799999999</v>
      </c>
      <c r="E28" s="16">
        <v>33.253943</v>
      </c>
      <c r="F28" s="16">
        <v>6.5560020000000003</v>
      </c>
      <c r="G28" s="16">
        <v>7.8765299999999998</v>
      </c>
      <c r="H28" s="16">
        <v>5.2117810000000002</v>
      </c>
      <c r="I28" s="16">
        <v>0</v>
      </c>
      <c r="J28" s="16">
        <v>221.27391399999999</v>
      </c>
    </row>
    <row r="29" spans="2:10" x14ac:dyDescent="0.2">
      <c r="B29" s="2" t="s">
        <v>17</v>
      </c>
      <c r="D29" s="16">
        <v>152.97501800000001</v>
      </c>
      <c r="E29" s="16">
        <v>35.416989999999998</v>
      </c>
      <c r="F29" s="16">
        <v>5.38</v>
      </c>
      <c r="G29" s="16">
        <v>2.2360000000000002</v>
      </c>
      <c r="H29" s="16">
        <v>8.1587519999999998</v>
      </c>
      <c r="I29" s="16">
        <v>0</v>
      </c>
      <c r="J29" s="16">
        <v>204.16676000000001</v>
      </c>
    </row>
    <row r="30" spans="2:10" x14ac:dyDescent="0.2">
      <c r="D30" s="16">
        <v>82.167879999999997</v>
      </c>
      <c r="E30" s="16">
        <v>18.077784999999999</v>
      </c>
      <c r="F30" s="16">
        <v>3.7919999999999998</v>
      </c>
      <c r="G30" s="16">
        <v>3.01</v>
      </c>
      <c r="H30" s="16">
        <v>5.2556960000000004</v>
      </c>
      <c r="I30" s="16">
        <v>0</v>
      </c>
      <c r="J30" s="16">
        <v>112.303361</v>
      </c>
    </row>
    <row r="31" spans="2:10" x14ac:dyDescent="0.2">
      <c r="D31" s="16">
        <v>135.55886799999999</v>
      </c>
      <c r="E31" s="16">
        <v>39.901940000000003</v>
      </c>
      <c r="F31" s="16">
        <v>4.6500000000000004</v>
      </c>
      <c r="G31" s="16">
        <v>6.9701459999999997</v>
      </c>
      <c r="H31" s="16">
        <v>9.8979999999999997</v>
      </c>
      <c r="I31" s="16">
        <v>0</v>
      </c>
      <c r="J31" s="16">
        <v>196.97895399999999</v>
      </c>
    </row>
    <row r="32" spans="2:10" x14ac:dyDescent="0.2">
      <c r="B32" s="2" t="s">
        <v>18</v>
      </c>
      <c r="D32" s="16">
        <v>119.608194</v>
      </c>
      <c r="E32" s="16">
        <v>22.860775</v>
      </c>
      <c r="F32" s="16">
        <v>3.4279999999999999</v>
      </c>
      <c r="G32" s="16">
        <v>8.5139150000000008</v>
      </c>
      <c r="H32" s="16">
        <v>6.687036</v>
      </c>
      <c r="I32" s="16">
        <v>0</v>
      </c>
      <c r="J32" s="16">
        <v>161.09791999999999</v>
      </c>
    </row>
    <row r="33" spans="2:10" x14ac:dyDescent="0.2">
      <c r="D33" s="16">
        <v>107.3759</v>
      </c>
      <c r="E33" s="16">
        <v>20.584997999999999</v>
      </c>
      <c r="F33" s="16">
        <v>6.1025169999999997</v>
      </c>
      <c r="G33" s="16">
        <v>3.4167329999999998</v>
      </c>
      <c r="H33" s="16">
        <v>6.870374</v>
      </c>
      <c r="I33" s="16">
        <v>0</v>
      </c>
      <c r="J33" s="16">
        <v>144.35052200000001</v>
      </c>
    </row>
    <row r="34" spans="2:10" x14ac:dyDescent="0.2">
      <c r="D34" s="16">
        <v>135.394702</v>
      </c>
      <c r="E34" s="16">
        <v>24.889475000000001</v>
      </c>
      <c r="F34" s="16">
        <v>2.6850000000000001</v>
      </c>
      <c r="G34" s="16">
        <v>4.2774999999999999</v>
      </c>
      <c r="H34" s="16">
        <v>4.2750250000000003</v>
      </c>
      <c r="I34" s="16">
        <v>0</v>
      </c>
      <c r="J34" s="16">
        <v>171.521702</v>
      </c>
    </row>
    <row r="35" spans="2:10" x14ac:dyDescent="0.2">
      <c r="B35" s="2" t="s">
        <v>19</v>
      </c>
      <c r="D35" s="16">
        <v>84.801162000000005</v>
      </c>
      <c r="E35" s="16">
        <v>17.186399999999999</v>
      </c>
      <c r="F35" s="16">
        <v>3.7879999999999998</v>
      </c>
      <c r="G35" s="16">
        <v>4.7030529999999997</v>
      </c>
      <c r="H35" s="16">
        <v>3.7080000000000002</v>
      </c>
      <c r="I35" s="16">
        <v>0</v>
      </c>
      <c r="J35" s="16">
        <v>114.186615</v>
      </c>
    </row>
    <row r="36" spans="2:10" x14ac:dyDescent="0.2">
      <c r="D36" s="16">
        <v>74.865100999999996</v>
      </c>
      <c r="E36" s="16">
        <v>12.42165</v>
      </c>
      <c r="F36" s="16">
        <v>9.5898029999999999</v>
      </c>
      <c r="G36" s="16">
        <v>3.8</v>
      </c>
      <c r="H36" s="16">
        <v>11.539895</v>
      </c>
      <c r="I36" s="16">
        <v>0</v>
      </c>
      <c r="J36" s="16">
        <v>112.216449</v>
      </c>
    </row>
    <row r="37" spans="2:10" x14ac:dyDescent="0.2">
      <c r="D37" s="16">
        <v>89.120069000000001</v>
      </c>
      <c r="E37" s="16">
        <v>20.265318000000001</v>
      </c>
      <c r="F37" s="16">
        <v>4.8099999999999996</v>
      </c>
      <c r="G37" s="16">
        <v>2</v>
      </c>
      <c r="H37" s="16">
        <v>4.7813879999999997</v>
      </c>
      <c r="I37" s="16">
        <v>0</v>
      </c>
      <c r="J37" s="16">
        <v>120.976775</v>
      </c>
    </row>
    <row r="38" spans="2:10" x14ac:dyDescent="0.2">
      <c r="B38" s="2" t="s">
        <v>20</v>
      </c>
      <c r="D38" s="16">
        <v>742.82283700000005</v>
      </c>
      <c r="E38" s="16">
        <v>260.469041</v>
      </c>
      <c r="F38" s="16">
        <v>604.14416300000005</v>
      </c>
      <c r="G38" s="16">
        <v>122.476106</v>
      </c>
      <c r="H38" s="16">
        <v>536.05698500000005</v>
      </c>
      <c r="I38" s="16">
        <v>0</v>
      </c>
      <c r="J38" s="33">
        <v>2265.9691320000002</v>
      </c>
    </row>
    <row r="39" spans="2:10" x14ac:dyDescent="0.2">
      <c r="D39" s="16">
        <v>525.572993</v>
      </c>
      <c r="E39" s="16">
        <v>773.34212600000001</v>
      </c>
      <c r="F39" s="16">
        <v>309.46348999999998</v>
      </c>
      <c r="G39" s="16">
        <v>94.106858000000003</v>
      </c>
      <c r="H39" s="16">
        <v>283.61568</v>
      </c>
      <c r="I39" s="16">
        <v>0</v>
      </c>
      <c r="J39" s="33">
        <v>1986.1011470000001</v>
      </c>
    </row>
    <row r="40" spans="2:10" x14ac:dyDescent="0.2">
      <c r="D40" s="16">
        <v>702.509097</v>
      </c>
      <c r="E40" s="16">
        <v>252.9419</v>
      </c>
      <c r="F40" s="16">
        <v>350.28149200000001</v>
      </c>
      <c r="G40" s="16">
        <v>582.69719599999996</v>
      </c>
      <c r="H40" s="16">
        <v>226.05719400000001</v>
      </c>
      <c r="I40" s="16">
        <v>0</v>
      </c>
      <c r="J40" s="33">
        <v>2114.486879</v>
      </c>
    </row>
    <row r="41" spans="2:10" x14ac:dyDescent="0.2">
      <c r="B41" s="2" t="s">
        <v>7</v>
      </c>
      <c r="D41" s="17">
        <v>2413.806243</v>
      </c>
      <c r="E41" s="17">
        <v>464.87729899999999</v>
      </c>
      <c r="F41" s="17">
        <v>633.13736100000006</v>
      </c>
      <c r="G41" s="36">
        <v>191.70121499999999</v>
      </c>
      <c r="H41" s="17">
        <v>599.84422500000005</v>
      </c>
      <c r="I41" s="18">
        <v>9.2999999999999999E-2</v>
      </c>
      <c r="J41" s="17">
        <v>4303.4593430000004</v>
      </c>
    </row>
    <row r="42" spans="2:10" x14ac:dyDescent="0.2">
      <c r="D42" s="17">
        <v>1863.2842539999999</v>
      </c>
      <c r="E42" s="17">
        <v>951.27583500000003</v>
      </c>
      <c r="F42" s="17">
        <v>338.61752000000001</v>
      </c>
      <c r="G42" s="17">
        <v>156.09581399999999</v>
      </c>
      <c r="H42" s="17">
        <v>354.18762900000002</v>
      </c>
      <c r="I42" s="18">
        <v>0</v>
      </c>
      <c r="J42" s="17">
        <v>3663.4610520000001</v>
      </c>
    </row>
    <row r="43" spans="2:10" x14ac:dyDescent="0.2">
      <c r="D43" s="17">
        <v>2398.1359379999999</v>
      </c>
      <c r="E43" s="17">
        <v>495.83145000000002</v>
      </c>
      <c r="F43" s="17">
        <v>380.338661</v>
      </c>
      <c r="G43" s="17">
        <v>670.84776099999999</v>
      </c>
      <c r="H43" s="17">
        <v>298.18843500000003</v>
      </c>
      <c r="I43" s="18">
        <v>2.3E-3</v>
      </c>
      <c r="J43" s="17">
        <v>4243.3445449999999</v>
      </c>
    </row>
    <row r="44" spans="2:10" x14ac:dyDescent="0.2">
      <c r="D44" s="16"/>
      <c r="E44" s="16"/>
      <c r="F44" s="16"/>
      <c r="G44" s="16"/>
      <c r="H44" s="16"/>
      <c r="I44" s="16"/>
      <c r="J44" s="16"/>
    </row>
    <row r="45" spans="2:10" s="1" customFormat="1" x14ac:dyDescent="0.2">
      <c r="B45" s="1" t="s">
        <v>21</v>
      </c>
      <c r="C45" s="15"/>
      <c r="D45" s="19">
        <v>56.089904669978885</v>
      </c>
      <c r="E45" s="19">
        <v>10.802409455922213</v>
      </c>
      <c r="F45" s="19">
        <v>14.71228866214015</v>
      </c>
      <c r="G45" s="19">
        <v>4.4545840850528968</v>
      </c>
      <c r="H45" s="19">
        <v>13.938652074771094</v>
      </c>
      <c r="I45" s="19">
        <v>2.1610521347500038E-3</v>
      </c>
      <c r="J45" s="19">
        <v>100</v>
      </c>
    </row>
    <row r="46" spans="2:10" s="1" customFormat="1" x14ac:dyDescent="0.2">
      <c r="C46" s="15"/>
      <c r="D46" s="19">
        <v>50.861309225132167</v>
      </c>
      <c r="E46" s="19">
        <v>25.96658792047668</v>
      </c>
      <c r="F46" s="19">
        <v>9.2431041355042645</v>
      </c>
      <c r="G46" s="19">
        <v>4.2608836776026955</v>
      </c>
      <c r="H46" s="19">
        <v>9.6681150412841887</v>
      </c>
      <c r="I46" s="19">
        <v>0</v>
      </c>
      <c r="J46" s="19">
        <v>100</v>
      </c>
    </row>
    <row r="47" spans="2:10" s="1" customFormat="1" x14ac:dyDescent="0.2">
      <c r="C47" s="15"/>
      <c r="D47" s="19">
        <v>56.515230205045718</v>
      </c>
      <c r="E47" s="19">
        <v>11.684920815215113</v>
      </c>
      <c r="F47" s="19">
        <v>8.9631812115789433</v>
      </c>
      <c r="G47" s="19">
        <v>15.809410569558169</v>
      </c>
      <c r="H47" s="19">
        <v>7.0272029960744096</v>
      </c>
      <c r="I47" s="19">
        <v>5.4202527643203673E-5</v>
      </c>
      <c r="J47" s="19">
        <v>100</v>
      </c>
    </row>
    <row r="50" spans="2:10" s="1" customFormat="1" x14ac:dyDescent="0.2">
      <c r="B50" s="1" t="s">
        <v>88</v>
      </c>
      <c r="C50" s="15"/>
    </row>
    <row r="51" spans="2:10" s="1" customFormat="1" x14ac:dyDescent="0.2">
      <c r="B51" s="1" t="s">
        <v>25</v>
      </c>
      <c r="C51" s="15"/>
    </row>
    <row r="52" spans="2:10" s="1" customFormat="1" x14ac:dyDescent="0.2">
      <c r="B52" s="29" t="s">
        <v>90</v>
      </c>
      <c r="C52" s="15"/>
    </row>
    <row r="53" spans="2:10" s="1" customFormat="1" x14ac:dyDescent="0.2">
      <c r="C53" s="15"/>
    </row>
    <row r="54" spans="2:10" s="1" customFormat="1" x14ac:dyDescent="0.2">
      <c r="C54" s="15"/>
    </row>
    <row r="55" spans="2:10" s="6" customFormat="1" ht="37.5" customHeight="1" x14ac:dyDescent="0.25">
      <c r="B55" s="41" t="s">
        <v>99</v>
      </c>
      <c r="C55" s="41" t="s">
        <v>98</v>
      </c>
      <c r="D55" s="41" t="s">
        <v>1</v>
      </c>
      <c r="E55" s="41" t="s">
        <v>2</v>
      </c>
      <c r="F55" s="41" t="s">
        <v>3</v>
      </c>
      <c r="G55" s="41" t="s">
        <v>4</v>
      </c>
      <c r="H55" s="41" t="s">
        <v>5</v>
      </c>
      <c r="I55" s="41" t="s">
        <v>6</v>
      </c>
      <c r="J55" s="41" t="s">
        <v>7</v>
      </c>
    </row>
    <row r="57" spans="2:10" ht="14.25" x14ac:dyDescent="0.2">
      <c r="B57" s="2" t="s">
        <v>10</v>
      </c>
      <c r="C57" s="32" t="s">
        <v>95</v>
      </c>
      <c r="D57" s="20">
        <v>-22.141579058575019</v>
      </c>
      <c r="E57" s="20">
        <v>48.417135116786369</v>
      </c>
      <c r="F57" s="20">
        <v>349.53409090909088</v>
      </c>
      <c r="G57" s="20">
        <v>-3.1719103690031005</v>
      </c>
      <c r="H57" s="20">
        <v>1.3554740079670466</v>
      </c>
      <c r="I57" s="20">
        <v>-97.526881720430111</v>
      </c>
      <c r="J57" s="20">
        <v>-13.085912542768241</v>
      </c>
    </row>
    <row r="58" spans="2:10" ht="14.25" x14ac:dyDescent="0.2">
      <c r="C58" s="32" t="s">
        <v>96</v>
      </c>
      <c r="D58" s="20">
        <v>13.568830365585811</v>
      </c>
      <c r="E58" s="20">
        <v>42.111703582171145</v>
      </c>
      <c r="F58" s="20" t="s">
        <v>91</v>
      </c>
      <c r="G58" s="20">
        <v>36.315741002531155</v>
      </c>
      <c r="H58" s="20">
        <v>10.944129421075417</v>
      </c>
      <c r="I58" s="20" t="s">
        <v>91</v>
      </c>
      <c r="J58" s="20">
        <v>19.543033257189563</v>
      </c>
    </row>
    <row r="59" spans="2:10" x14ac:dyDescent="0.2">
      <c r="B59" s="2" t="s">
        <v>11</v>
      </c>
      <c r="D59" s="20">
        <v>-12.705328918352592</v>
      </c>
      <c r="E59" s="20">
        <v>-3.2537874822281481</v>
      </c>
      <c r="F59" s="20">
        <v>126.16960571329662</v>
      </c>
      <c r="G59" s="20">
        <v>40.56073528951282</v>
      </c>
      <c r="H59" s="20">
        <v>26.799740788850073</v>
      </c>
      <c r="I59" s="20" t="s">
        <v>91</v>
      </c>
      <c r="J59" s="20">
        <v>-5.6290258829587714</v>
      </c>
    </row>
    <row r="60" spans="2:10" x14ac:dyDescent="0.2">
      <c r="D60" s="20">
        <v>-1.6167940582486438</v>
      </c>
      <c r="E60" s="20">
        <v>-6.5046738143311131</v>
      </c>
      <c r="F60" s="20">
        <v>872.67113734690849</v>
      </c>
      <c r="G60" s="20">
        <v>31.592669511064713</v>
      </c>
      <c r="H60" s="20">
        <v>-26.770948827507979</v>
      </c>
      <c r="I60" s="20" t="s">
        <v>91</v>
      </c>
      <c r="J60" s="20">
        <v>1.1730198031167447</v>
      </c>
    </row>
    <row r="61" spans="2:10" x14ac:dyDescent="0.2">
      <c r="B61" s="2" t="s">
        <v>12</v>
      </c>
      <c r="D61" s="20">
        <v>-12.421093768028115</v>
      </c>
      <c r="E61" s="20">
        <v>-6.0898212265311855</v>
      </c>
      <c r="F61" s="20">
        <v>-53.179190751445084</v>
      </c>
      <c r="G61" s="20">
        <v>-6.7592600803849052</v>
      </c>
      <c r="H61" s="20">
        <v>40.235422077122905</v>
      </c>
      <c r="I61" s="20" t="s">
        <v>91</v>
      </c>
      <c r="J61" s="20">
        <v>-10.997509473026028</v>
      </c>
    </row>
    <row r="62" spans="2:10" x14ac:dyDescent="0.2">
      <c r="D62" s="20">
        <v>38.823575653635089</v>
      </c>
      <c r="E62" s="20">
        <v>-0.91327938829762445</v>
      </c>
      <c r="F62" s="20">
        <v>-46.071904127829555</v>
      </c>
      <c r="G62" s="20">
        <v>36.257867289732076</v>
      </c>
      <c r="H62" s="20">
        <v>105.27872168043206</v>
      </c>
      <c r="I62" s="20" t="s">
        <v>91</v>
      </c>
      <c r="J62" s="20">
        <v>36.679808659108801</v>
      </c>
    </row>
    <row r="63" spans="2:10" x14ac:dyDescent="0.2">
      <c r="B63" s="2" t="s">
        <v>13</v>
      </c>
      <c r="D63" s="20">
        <v>8.542342405933411</v>
      </c>
      <c r="E63" s="20">
        <v>62.613398073557818</v>
      </c>
      <c r="F63" s="20">
        <v>18.393520080998996</v>
      </c>
      <c r="G63" s="20">
        <v>222.76132627999237</v>
      </c>
      <c r="H63" s="20">
        <v>-18.765029493286008</v>
      </c>
      <c r="I63" s="20" t="s">
        <v>91</v>
      </c>
      <c r="J63" s="20">
        <v>14.592101717755838</v>
      </c>
    </row>
    <row r="64" spans="2:10" x14ac:dyDescent="0.2">
      <c r="D64" s="20">
        <v>10.451909291914333</v>
      </c>
      <c r="E64" s="20">
        <v>52.163488286476621</v>
      </c>
      <c r="F64" s="20">
        <v>-40.843170320404724</v>
      </c>
      <c r="G64" s="20">
        <v>69.768976156480619</v>
      </c>
      <c r="H64" s="20">
        <v>-20.201128840445364</v>
      </c>
      <c r="I64" s="20" t="s">
        <v>91</v>
      </c>
      <c r="J64" s="20">
        <v>13.555167683859068</v>
      </c>
    </row>
    <row r="65" spans="2:10" x14ac:dyDescent="0.2">
      <c r="B65" s="2" t="s">
        <v>14</v>
      </c>
      <c r="D65" s="20">
        <v>4.6039754085873028</v>
      </c>
      <c r="E65" s="20">
        <v>-11.20725477863472</v>
      </c>
      <c r="F65" s="20">
        <v>-77.987797583442998</v>
      </c>
      <c r="G65" s="20">
        <v>24.923724045328967</v>
      </c>
      <c r="H65" s="20">
        <v>-24.453257881111341</v>
      </c>
      <c r="I65" s="20" t="s">
        <v>91</v>
      </c>
      <c r="J65" s="20">
        <v>2.3989408725458787</v>
      </c>
    </row>
    <row r="66" spans="2:10" x14ac:dyDescent="0.2">
      <c r="D66" s="20">
        <v>26.721785589006856</v>
      </c>
      <c r="E66" s="20">
        <v>-10.152323318349175</v>
      </c>
      <c r="F66" s="20">
        <v>10.843373493975903</v>
      </c>
      <c r="G66" s="20">
        <v>25.320168479438721</v>
      </c>
      <c r="H66" s="20">
        <v>-34.398142952187214</v>
      </c>
      <c r="I66" s="20" t="s">
        <v>91</v>
      </c>
      <c r="J66" s="20">
        <v>20.551096426612631</v>
      </c>
    </row>
    <row r="67" spans="2:10" x14ac:dyDescent="0.2">
      <c r="B67" s="2" t="s">
        <v>15</v>
      </c>
      <c r="D67" s="20">
        <v>14.17872024833342</v>
      </c>
      <c r="E67" s="20">
        <v>44.520347140992271</v>
      </c>
      <c r="F67" s="20">
        <v>-42.076468912088863</v>
      </c>
      <c r="G67" s="20">
        <v>25.030214070760024</v>
      </c>
      <c r="H67" s="20">
        <v>134.45027638957413</v>
      </c>
      <c r="I67" s="20" t="s">
        <v>91</v>
      </c>
      <c r="J67" s="20">
        <v>19.360910836064392</v>
      </c>
    </row>
    <row r="68" spans="2:10" x14ac:dyDescent="0.2">
      <c r="D68" s="20">
        <v>58.243989253200397</v>
      </c>
      <c r="E68" s="20">
        <v>41.884528965510611</v>
      </c>
      <c r="F68" s="20">
        <v>44.969152691968219</v>
      </c>
      <c r="G68" s="20">
        <v>33.863897870676453</v>
      </c>
      <c r="H68" s="20">
        <v>266.53352359176137</v>
      </c>
      <c r="I68" s="20" t="s">
        <v>91</v>
      </c>
      <c r="J68" s="20">
        <v>58.122654397869354</v>
      </c>
    </row>
    <row r="69" spans="2:10" x14ac:dyDescent="0.2">
      <c r="B69" s="2" t="s">
        <v>16</v>
      </c>
      <c r="D69" s="20">
        <v>14.684343977090933</v>
      </c>
      <c r="E69" s="20">
        <v>34.699614160731329</v>
      </c>
      <c r="F69" s="20">
        <v>99.878109756097587</v>
      </c>
      <c r="G69" s="20">
        <v>47.387233711307374</v>
      </c>
      <c r="H69" s="20">
        <v>-11.019013399781642</v>
      </c>
      <c r="I69" s="20" t="s">
        <v>91</v>
      </c>
      <c r="J69" s="20">
        <v>18.97382404947794</v>
      </c>
    </row>
    <row r="70" spans="2:10" x14ac:dyDescent="0.2">
      <c r="D70" s="20">
        <v>19.079165174543647</v>
      </c>
      <c r="E70" s="20">
        <v>53.293426450928848</v>
      </c>
      <c r="F70" s="20">
        <v>220.82488574654155</v>
      </c>
      <c r="G70" s="20">
        <v>101.78597779171432</v>
      </c>
      <c r="H70" s="20">
        <v>-19.393461347215805</v>
      </c>
      <c r="I70" s="20" t="s">
        <v>91</v>
      </c>
      <c r="J70" s="20">
        <v>26.079358563877392</v>
      </c>
    </row>
    <row r="71" spans="2:10" x14ac:dyDescent="0.2">
      <c r="B71" s="2" t="s">
        <v>17</v>
      </c>
      <c r="D71" s="20">
        <v>-11.384963523913441</v>
      </c>
      <c r="E71" s="20">
        <v>12.663272627064032</v>
      </c>
      <c r="F71" s="20">
        <v>-13.568773234200734</v>
      </c>
      <c r="G71" s="20">
        <v>211.72388193202141</v>
      </c>
      <c r="H71" s="20">
        <v>21.317574060346487</v>
      </c>
      <c r="I71" s="20" t="s">
        <v>91</v>
      </c>
      <c r="J71" s="20">
        <v>-3.5205564314191093</v>
      </c>
    </row>
    <row r="72" spans="2:10" x14ac:dyDescent="0.2">
      <c r="D72" s="20">
        <v>64.977930549017429</v>
      </c>
      <c r="E72" s="20">
        <v>120.72361188054845</v>
      </c>
      <c r="F72" s="20">
        <v>22.626582278481024</v>
      </c>
      <c r="G72" s="20">
        <v>131.56631229235879</v>
      </c>
      <c r="H72" s="20">
        <v>88.329005330597482</v>
      </c>
      <c r="I72" s="20" t="s">
        <v>91</v>
      </c>
      <c r="J72" s="20">
        <v>75.39898382916607</v>
      </c>
    </row>
    <row r="73" spans="2:10" x14ac:dyDescent="0.2">
      <c r="B73" s="2" t="s">
        <v>18</v>
      </c>
      <c r="D73" s="20">
        <v>13.198517151759688</v>
      </c>
      <c r="E73" s="20">
        <v>8.8741523417294559</v>
      </c>
      <c r="F73" s="20">
        <v>-21.674445740956827</v>
      </c>
      <c r="G73" s="20">
        <v>-49.758718521385291</v>
      </c>
      <c r="H73" s="20">
        <v>-36.069956853828813</v>
      </c>
      <c r="I73" s="20" t="s">
        <v>91</v>
      </c>
      <c r="J73" s="20">
        <v>6.4704634299437345</v>
      </c>
    </row>
    <row r="74" spans="2:10" x14ac:dyDescent="0.2">
      <c r="D74" s="20">
        <v>26.094125404303938</v>
      </c>
      <c r="E74" s="20">
        <v>20.910747720257248</v>
      </c>
      <c r="F74" s="20">
        <v>-56.001761240484868</v>
      </c>
      <c r="G74" s="20">
        <v>25.192691380918546</v>
      </c>
      <c r="H74" s="20">
        <v>-37.775949315131896</v>
      </c>
      <c r="I74" s="20" t="s">
        <v>91</v>
      </c>
      <c r="J74" s="20">
        <v>18.82305628240124</v>
      </c>
    </row>
    <row r="75" spans="2:10" x14ac:dyDescent="0.2">
      <c r="B75" s="2" t="s">
        <v>19</v>
      </c>
      <c r="D75" s="20">
        <v>5.0929809192944617</v>
      </c>
      <c r="E75" s="20">
        <v>17.914851277754522</v>
      </c>
      <c r="F75" s="20">
        <v>26.97993664202744</v>
      </c>
      <c r="G75" s="20">
        <v>-57.474432033829935</v>
      </c>
      <c r="H75" s="20">
        <v>28.947896440129426</v>
      </c>
      <c r="I75" s="20" t="s">
        <v>91</v>
      </c>
      <c r="J75" s="20">
        <v>5.9465463618481067</v>
      </c>
    </row>
    <row r="76" spans="2:10" x14ac:dyDescent="0.2">
      <c r="D76" s="20">
        <v>19.040871927762453</v>
      </c>
      <c r="E76" s="20">
        <v>63.145137723249348</v>
      </c>
      <c r="F76" s="20">
        <v>-49.842556724053665</v>
      </c>
      <c r="G76" s="20">
        <v>-47.368421052631582</v>
      </c>
      <c r="H76" s="20">
        <v>-58.566451427850943</v>
      </c>
      <c r="I76" s="20" t="s">
        <v>91</v>
      </c>
      <c r="J76" s="20">
        <v>7.8066326978498495</v>
      </c>
    </row>
    <row r="77" spans="2:10" x14ac:dyDescent="0.2">
      <c r="B77" s="2" t="s">
        <v>20</v>
      </c>
      <c r="D77" s="20">
        <v>-5.4271002440922587</v>
      </c>
      <c r="E77" s="20">
        <v>-2.8898409465868156</v>
      </c>
      <c r="F77" s="20">
        <v>-42.020214138856126</v>
      </c>
      <c r="G77" s="20">
        <v>375.76397962881015</v>
      </c>
      <c r="H77" s="20">
        <v>-57.829633728212684</v>
      </c>
      <c r="I77" s="20" t="s">
        <v>91</v>
      </c>
      <c r="J77" s="20">
        <v>-6.6850978180050618</v>
      </c>
    </row>
    <row r="78" spans="2:10" x14ac:dyDescent="0.2">
      <c r="D78" s="20">
        <v>33.66537214746117</v>
      </c>
      <c r="E78" s="20">
        <v>-67.292367569796653</v>
      </c>
      <c r="F78" s="20">
        <v>13.189924924584815</v>
      </c>
      <c r="G78" s="20">
        <v>519.18675044915426</v>
      </c>
      <c r="H78" s="20">
        <v>-20.294535901541124</v>
      </c>
      <c r="I78" s="20" t="s">
        <v>91</v>
      </c>
      <c r="J78" s="20">
        <v>6.464209146343137</v>
      </c>
    </row>
    <row r="79" spans="2:10" s="1" customFormat="1" x14ac:dyDescent="0.2">
      <c r="B79" s="1" t="s">
        <v>7</v>
      </c>
      <c r="C79" s="15"/>
      <c r="D79" s="21">
        <v>-0.64919481608947649</v>
      </c>
      <c r="E79" s="21">
        <v>6.6585636826288663</v>
      </c>
      <c r="F79" s="21">
        <v>-39.927939112725973</v>
      </c>
      <c r="G79" s="21">
        <v>249.94444923053828</v>
      </c>
      <c r="H79" s="21">
        <v>-50.289021287151677</v>
      </c>
      <c r="I79" s="21">
        <v>-97.526881720430111</v>
      </c>
      <c r="J79" s="21">
        <v>-1.3968947585802738</v>
      </c>
    </row>
    <row r="80" spans="2:10" s="1" customFormat="1" x14ac:dyDescent="0.2">
      <c r="C80" s="15"/>
      <c r="D80" s="21">
        <v>28.704782045563292</v>
      </c>
      <c r="E80" s="21">
        <v>-47.877215865574883</v>
      </c>
      <c r="F80" s="21">
        <v>12.321022550752829</v>
      </c>
      <c r="G80" s="21">
        <v>329.76665665102337</v>
      </c>
      <c r="H80" s="21">
        <v>-15.81060133526006</v>
      </c>
      <c r="I80" s="21" t="s">
        <v>91</v>
      </c>
      <c r="J80" s="21">
        <v>15.828842855676669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48"/>
  <sheetViews>
    <sheetView zoomScale="70" zoomScaleNormal="70" workbookViewId="0">
      <selection activeCell="C5" sqref="C5"/>
    </sheetView>
  </sheetViews>
  <sheetFormatPr defaultColWidth="8.85546875" defaultRowHeight="12.75" x14ac:dyDescent="0.2"/>
  <cols>
    <col min="1" max="1" width="8.85546875" style="2"/>
    <col min="2" max="2" width="21.5703125" style="2" customWidth="1"/>
    <col min="3" max="3" width="14.42578125" style="14" customWidth="1"/>
    <col min="4" max="5" width="16.140625" style="2" customWidth="1"/>
    <col min="6" max="8" width="18.42578125" style="2" customWidth="1"/>
    <col min="9" max="9" width="16.140625" style="2" customWidth="1"/>
    <col min="10" max="16384" width="8.85546875" style="2"/>
  </cols>
  <sheetData>
    <row r="1" spans="2:9" s="1" customFormat="1" x14ac:dyDescent="0.2">
      <c r="B1" s="1" t="s">
        <v>78</v>
      </c>
      <c r="C1" s="15"/>
    </row>
    <row r="2" spans="2:9" s="1" customFormat="1" x14ac:dyDescent="0.2">
      <c r="B2" s="1" t="s">
        <v>26</v>
      </c>
      <c r="C2" s="15"/>
    </row>
    <row r="3" spans="2:9" s="1" customFormat="1" x14ac:dyDescent="0.2">
      <c r="C3" s="15"/>
    </row>
    <row r="4" spans="2:9" s="1" customFormat="1" x14ac:dyDescent="0.2">
      <c r="C4" s="15"/>
    </row>
    <row r="5" spans="2:9" s="6" customFormat="1" ht="37.5" customHeight="1" x14ac:dyDescent="0.25">
      <c r="B5" s="41" t="s">
        <v>97</v>
      </c>
      <c r="C5" s="41" t="s">
        <v>98</v>
      </c>
      <c r="D5" s="38" t="str">
        <f>IFERROR(VLOOKUP(1,[1]STATE!$A$2:$J$15,MATCH('[1]1&amp;2'!$T$1,[1]STATE!$A$2:$J$2,0),0),0)</f>
        <v>Timur Laut</v>
      </c>
      <c r="E5" s="38" t="str">
        <f>IFERROR(VLOOKUP(2,[1]STATE!$A$2:$J$15,MATCH('[1]1&amp;2'!$T$1,[1]STATE!$A$2:$J$2,0),0),0)</f>
        <v>Barat Daya</v>
      </c>
      <c r="F5" s="38" t="str">
        <f>IFERROR(VLOOKUP(3,[1]STATE!$A$2:$J$15,MATCH('[1]1&amp;2'!$T$1,[1]STATE!$A$2:$J$2,0),0),0)</f>
        <v>Seberang Perai Utara</v>
      </c>
      <c r="G5" s="38" t="str">
        <f>IFERROR(VLOOKUP(4,[1]STATE!$A$2:$J$15,MATCH('[1]1&amp;2'!$T$1,[1]STATE!$A$2:$J$2,0),0),0)</f>
        <v>Seberang Perai Tengah</v>
      </c>
      <c r="H5" s="38" t="str">
        <f>IFERROR(VLOOKUP(5,[1]STATE!$A$2:$J$15,MATCH('[1]1&amp;2'!$T$1,[1]STATE!$A$2:$J$2,0),0),0)</f>
        <v>Seberang Perai Selatan</v>
      </c>
      <c r="I5" s="39" t="s">
        <v>7</v>
      </c>
    </row>
    <row r="7" spans="2:9" x14ac:dyDescent="0.2">
      <c r="B7" s="2" t="s">
        <v>27</v>
      </c>
      <c r="C7" s="14" t="s">
        <v>92</v>
      </c>
      <c r="D7" s="22">
        <v>15</v>
      </c>
      <c r="E7" s="22">
        <v>8</v>
      </c>
      <c r="F7" s="22">
        <v>27</v>
      </c>
      <c r="G7" s="22">
        <v>53</v>
      </c>
      <c r="H7" s="22">
        <v>29</v>
      </c>
      <c r="I7" s="22">
        <f>SUM(D7:H7)</f>
        <v>132</v>
      </c>
    </row>
    <row r="8" spans="2:9" x14ac:dyDescent="0.2">
      <c r="C8" s="14" t="s">
        <v>93</v>
      </c>
      <c r="D8" s="22">
        <v>15</v>
      </c>
      <c r="E8" s="22">
        <v>1</v>
      </c>
      <c r="F8" s="22">
        <v>21</v>
      </c>
      <c r="G8" s="22">
        <v>40</v>
      </c>
      <c r="H8" s="22">
        <v>62</v>
      </c>
      <c r="I8" s="22">
        <f t="shared" ref="I8:I48" si="0">SUM(D8:H8)</f>
        <v>139</v>
      </c>
    </row>
    <row r="9" spans="2:9" ht="14.25" x14ac:dyDescent="0.2">
      <c r="C9" s="43" t="s">
        <v>94</v>
      </c>
      <c r="D9" s="22">
        <v>8</v>
      </c>
      <c r="E9" s="22">
        <v>26</v>
      </c>
      <c r="F9" s="22">
        <v>32</v>
      </c>
      <c r="G9" s="22">
        <v>18</v>
      </c>
      <c r="H9" s="22">
        <v>31</v>
      </c>
      <c r="I9" s="22">
        <f t="shared" si="0"/>
        <v>115</v>
      </c>
    </row>
    <row r="10" spans="2:9" x14ac:dyDescent="0.2">
      <c r="B10" s="2" t="s">
        <v>28</v>
      </c>
      <c r="D10" s="22">
        <v>53</v>
      </c>
      <c r="E10" s="22">
        <v>21</v>
      </c>
      <c r="F10" s="22">
        <v>134</v>
      </c>
      <c r="G10" s="22">
        <v>137</v>
      </c>
      <c r="H10" s="22">
        <v>123</v>
      </c>
      <c r="I10" s="22">
        <f t="shared" si="0"/>
        <v>468</v>
      </c>
    </row>
    <row r="11" spans="2:9" x14ac:dyDescent="0.2">
      <c r="D11" s="22">
        <v>28</v>
      </c>
      <c r="E11" s="22">
        <v>23</v>
      </c>
      <c r="F11" s="22">
        <v>217</v>
      </c>
      <c r="G11" s="22">
        <v>124</v>
      </c>
      <c r="H11" s="22">
        <v>111</v>
      </c>
      <c r="I11" s="22">
        <f t="shared" si="0"/>
        <v>503</v>
      </c>
    </row>
    <row r="12" spans="2:9" x14ac:dyDescent="0.2">
      <c r="D12" s="22">
        <v>30</v>
      </c>
      <c r="E12" s="22">
        <v>26</v>
      </c>
      <c r="F12" s="22">
        <v>105</v>
      </c>
      <c r="G12" s="22">
        <v>133</v>
      </c>
      <c r="H12" s="22">
        <v>129</v>
      </c>
      <c r="I12" s="22">
        <f t="shared" si="0"/>
        <v>423</v>
      </c>
    </row>
    <row r="13" spans="2:9" x14ac:dyDescent="0.2">
      <c r="B13" s="2" t="s">
        <v>29</v>
      </c>
      <c r="D13" s="22">
        <v>117</v>
      </c>
      <c r="E13" s="22">
        <v>106</v>
      </c>
      <c r="F13" s="22">
        <v>525</v>
      </c>
      <c r="G13" s="22">
        <v>280</v>
      </c>
      <c r="H13" s="22">
        <v>149</v>
      </c>
      <c r="I13" s="22">
        <f t="shared" si="0"/>
        <v>1177</v>
      </c>
    </row>
    <row r="14" spans="2:9" x14ac:dyDescent="0.2">
      <c r="D14" s="22">
        <v>101</v>
      </c>
      <c r="E14" s="22">
        <v>83</v>
      </c>
      <c r="F14" s="22">
        <v>287</v>
      </c>
      <c r="G14" s="22">
        <v>172</v>
      </c>
      <c r="H14" s="22">
        <v>168</v>
      </c>
      <c r="I14" s="22">
        <f t="shared" si="0"/>
        <v>811</v>
      </c>
    </row>
    <row r="15" spans="2:9" x14ac:dyDescent="0.2">
      <c r="D15" s="22">
        <v>119</v>
      </c>
      <c r="E15" s="22">
        <v>85</v>
      </c>
      <c r="F15" s="22">
        <v>683</v>
      </c>
      <c r="G15" s="22">
        <v>239</v>
      </c>
      <c r="H15" s="22">
        <v>199</v>
      </c>
      <c r="I15" s="22">
        <f t="shared" si="0"/>
        <v>1325</v>
      </c>
    </row>
    <row r="16" spans="2:9" x14ac:dyDescent="0.2">
      <c r="B16" s="2" t="s">
        <v>30</v>
      </c>
      <c r="D16" s="22">
        <v>29</v>
      </c>
      <c r="E16" s="22">
        <v>9</v>
      </c>
      <c r="F16" s="22">
        <v>9</v>
      </c>
      <c r="G16" s="22">
        <v>29</v>
      </c>
      <c r="H16" s="22">
        <v>47</v>
      </c>
      <c r="I16" s="22">
        <f t="shared" si="0"/>
        <v>123</v>
      </c>
    </row>
    <row r="17" spans="2:9" x14ac:dyDescent="0.2">
      <c r="D17" s="22">
        <v>22</v>
      </c>
      <c r="E17" s="22">
        <v>7</v>
      </c>
      <c r="F17" s="22">
        <v>17</v>
      </c>
      <c r="G17" s="22">
        <v>28</v>
      </c>
      <c r="H17" s="22">
        <v>61</v>
      </c>
      <c r="I17" s="22">
        <f t="shared" si="0"/>
        <v>135</v>
      </c>
    </row>
    <row r="18" spans="2:9" x14ac:dyDescent="0.2">
      <c r="D18" s="22">
        <v>20</v>
      </c>
      <c r="E18" s="22">
        <v>2</v>
      </c>
      <c r="F18" s="22">
        <v>20</v>
      </c>
      <c r="G18" s="22">
        <v>24</v>
      </c>
      <c r="H18" s="22">
        <v>61</v>
      </c>
      <c r="I18" s="22">
        <f t="shared" si="0"/>
        <v>127</v>
      </c>
    </row>
    <row r="19" spans="2:9" x14ac:dyDescent="0.2">
      <c r="B19" s="2" t="s">
        <v>31</v>
      </c>
      <c r="D19" s="22">
        <v>72</v>
      </c>
      <c r="E19" s="22">
        <v>25</v>
      </c>
      <c r="F19" s="22">
        <v>36</v>
      </c>
      <c r="G19" s="22">
        <v>77</v>
      </c>
      <c r="H19" s="22">
        <v>61</v>
      </c>
      <c r="I19" s="22">
        <f t="shared" si="0"/>
        <v>271</v>
      </c>
    </row>
    <row r="20" spans="2:9" x14ac:dyDescent="0.2">
      <c r="D20" s="22">
        <v>46</v>
      </c>
      <c r="E20" s="22">
        <v>30</v>
      </c>
      <c r="F20" s="22">
        <v>22</v>
      </c>
      <c r="G20" s="22">
        <v>61</v>
      </c>
      <c r="H20" s="22">
        <v>46</v>
      </c>
      <c r="I20" s="22">
        <f t="shared" si="0"/>
        <v>205</v>
      </c>
    </row>
    <row r="21" spans="2:9" x14ac:dyDescent="0.2">
      <c r="D21" s="22">
        <v>54</v>
      </c>
      <c r="E21" s="22">
        <v>27</v>
      </c>
      <c r="F21" s="22">
        <v>36</v>
      </c>
      <c r="G21" s="22">
        <v>102</v>
      </c>
      <c r="H21" s="22">
        <v>87</v>
      </c>
      <c r="I21" s="22">
        <f t="shared" si="0"/>
        <v>306</v>
      </c>
    </row>
    <row r="22" spans="2:9" x14ac:dyDescent="0.2">
      <c r="B22" s="2" t="s">
        <v>32</v>
      </c>
      <c r="D22" s="22">
        <v>41</v>
      </c>
      <c r="E22" s="22">
        <v>23</v>
      </c>
      <c r="F22" s="22">
        <v>31</v>
      </c>
      <c r="G22" s="22">
        <v>65</v>
      </c>
      <c r="H22" s="22">
        <v>32</v>
      </c>
      <c r="I22" s="22">
        <f t="shared" si="0"/>
        <v>192</v>
      </c>
    </row>
    <row r="23" spans="2:9" x14ac:dyDescent="0.2">
      <c r="D23" s="22">
        <v>42</v>
      </c>
      <c r="E23" s="22">
        <v>10</v>
      </c>
      <c r="F23" s="22">
        <v>19</v>
      </c>
      <c r="G23" s="22">
        <v>36</v>
      </c>
      <c r="H23" s="22">
        <v>22</v>
      </c>
      <c r="I23" s="22">
        <f t="shared" si="0"/>
        <v>129</v>
      </c>
    </row>
    <row r="24" spans="2:9" x14ac:dyDescent="0.2">
      <c r="D24" s="22">
        <v>30</v>
      </c>
      <c r="E24" s="22">
        <v>23</v>
      </c>
      <c r="F24" s="22">
        <v>28</v>
      </c>
      <c r="G24" s="22">
        <v>46</v>
      </c>
      <c r="H24" s="22">
        <v>21</v>
      </c>
      <c r="I24" s="22">
        <f t="shared" si="0"/>
        <v>148</v>
      </c>
    </row>
    <row r="25" spans="2:9" x14ac:dyDescent="0.2">
      <c r="B25" s="2" t="s">
        <v>33</v>
      </c>
      <c r="D25" s="22">
        <v>483</v>
      </c>
      <c r="E25" s="22">
        <v>270</v>
      </c>
      <c r="F25" s="22">
        <v>114</v>
      </c>
      <c r="G25" s="22">
        <v>128</v>
      </c>
      <c r="H25" s="22">
        <v>82</v>
      </c>
      <c r="I25" s="22">
        <f t="shared" si="0"/>
        <v>1077</v>
      </c>
    </row>
    <row r="26" spans="2:9" x14ac:dyDescent="0.2">
      <c r="D26" s="22">
        <v>341</v>
      </c>
      <c r="E26" s="22">
        <v>197</v>
      </c>
      <c r="F26" s="22">
        <v>78</v>
      </c>
      <c r="G26" s="22">
        <v>94</v>
      </c>
      <c r="H26" s="22">
        <v>16</v>
      </c>
      <c r="I26" s="22">
        <f t="shared" si="0"/>
        <v>726</v>
      </c>
    </row>
    <row r="27" spans="2:9" x14ac:dyDescent="0.2">
      <c r="D27" s="22">
        <v>460</v>
      </c>
      <c r="E27" s="22">
        <v>216</v>
      </c>
      <c r="F27" s="22">
        <v>102</v>
      </c>
      <c r="G27" s="22">
        <v>98</v>
      </c>
      <c r="H27" s="22">
        <v>14</v>
      </c>
      <c r="I27" s="22">
        <f t="shared" si="0"/>
        <v>890</v>
      </c>
    </row>
    <row r="28" spans="2:9" x14ac:dyDescent="0.2">
      <c r="B28" s="2" t="s">
        <v>34</v>
      </c>
      <c r="D28" s="22">
        <v>8</v>
      </c>
      <c r="E28" s="22">
        <v>14</v>
      </c>
      <c r="F28" s="22">
        <v>31</v>
      </c>
      <c r="G28" s="22">
        <v>13</v>
      </c>
      <c r="H28" s="22">
        <v>4</v>
      </c>
      <c r="I28" s="22">
        <f t="shared" si="0"/>
        <v>70</v>
      </c>
    </row>
    <row r="29" spans="2:9" x14ac:dyDescent="0.2">
      <c r="D29" s="22">
        <v>4</v>
      </c>
      <c r="E29" s="22">
        <v>10</v>
      </c>
      <c r="F29" s="22">
        <v>28</v>
      </c>
      <c r="G29" s="22">
        <v>54</v>
      </c>
      <c r="H29" s="22">
        <v>11</v>
      </c>
      <c r="I29" s="22">
        <f t="shared" si="0"/>
        <v>107</v>
      </c>
    </row>
    <row r="30" spans="2:9" x14ac:dyDescent="0.2">
      <c r="D30" s="22">
        <v>3</v>
      </c>
      <c r="E30" s="22">
        <v>9</v>
      </c>
      <c r="F30" s="22">
        <v>15</v>
      </c>
      <c r="G30" s="22">
        <v>41</v>
      </c>
      <c r="H30" s="22">
        <v>22</v>
      </c>
      <c r="I30" s="22">
        <f t="shared" si="0"/>
        <v>90</v>
      </c>
    </row>
    <row r="31" spans="2:9" x14ac:dyDescent="0.2">
      <c r="B31" s="2" t="s">
        <v>35</v>
      </c>
      <c r="D31" s="22">
        <v>15</v>
      </c>
      <c r="E31" s="22">
        <v>5</v>
      </c>
      <c r="F31" s="22">
        <v>20</v>
      </c>
      <c r="G31" s="22">
        <v>6</v>
      </c>
      <c r="H31" s="22">
        <v>12</v>
      </c>
      <c r="I31" s="22">
        <f t="shared" si="0"/>
        <v>58</v>
      </c>
    </row>
    <row r="32" spans="2:9" x14ac:dyDescent="0.2">
      <c r="D32" s="22">
        <v>10</v>
      </c>
      <c r="E32" s="22">
        <v>4</v>
      </c>
      <c r="F32" s="22">
        <v>18</v>
      </c>
      <c r="G32" s="22">
        <v>4</v>
      </c>
      <c r="H32" s="22">
        <v>9</v>
      </c>
      <c r="I32" s="22">
        <f t="shared" si="0"/>
        <v>45</v>
      </c>
    </row>
    <row r="33" spans="2:9" x14ac:dyDescent="0.2">
      <c r="D33" s="22">
        <v>4</v>
      </c>
      <c r="E33" s="22">
        <v>5</v>
      </c>
      <c r="F33" s="22">
        <v>72</v>
      </c>
      <c r="G33" s="22">
        <v>7</v>
      </c>
      <c r="H33" s="22">
        <v>7</v>
      </c>
      <c r="I33" s="22">
        <f t="shared" si="0"/>
        <v>95</v>
      </c>
    </row>
    <row r="34" spans="2:9" x14ac:dyDescent="0.2">
      <c r="B34" s="2" t="s">
        <v>36</v>
      </c>
      <c r="D34" s="22">
        <v>644</v>
      </c>
      <c r="E34" s="22">
        <v>69</v>
      </c>
      <c r="F34" s="22">
        <v>30</v>
      </c>
      <c r="G34" s="22">
        <v>28</v>
      </c>
      <c r="H34" s="22">
        <v>1</v>
      </c>
      <c r="I34" s="22">
        <f t="shared" si="0"/>
        <v>772</v>
      </c>
    </row>
    <row r="35" spans="2:9" x14ac:dyDescent="0.2">
      <c r="D35" s="22">
        <v>505</v>
      </c>
      <c r="E35" s="22">
        <v>72</v>
      </c>
      <c r="F35" s="22">
        <v>26</v>
      </c>
      <c r="G35" s="22">
        <v>16</v>
      </c>
      <c r="H35" s="22">
        <v>0</v>
      </c>
      <c r="I35" s="22">
        <f t="shared" si="0"/>
        <v>619</v>
      </c>
    </row>
    <row r="36" spans="2:9" x14ac:dyDescent="0.2">
      <c r="D36" s="22">
        <v>530</v>
      </c>
      <c r="E36" s="22">
        <v>90</v>
      </c>
      <c r="F36" s="22">
        <v>23</v>
      </c>
      <c r="G36" s="22">
        <v>28</v>
      </c>
      <c r="H36" s="22">
        <v>0</v>
      </c>
      <c r="I36" s="22">
        <f t="shared" si="0"/>
        <v>671</v>
      </c>
    </row>
    <row r="37" spans="2:9" x14ac:dyDescent="0.2">
      <c r="B37" s="2" t="s">
        <v>37</v>
      </c>
      <c r="D37" s="22">
        <v>13</v>
      </c>
      <c r="E37" s="22">
        <v>3</v>
      </c>
      <c r="F37" s="22">
        <v>42</v>
      </c>
      <c r="G37" s="22">
        <v>48</v>
      </c>
      <c r="H37" s="22">
        <v>44</v>
      </c>
      <c r="I37" s="22">
        <f t="shared" si="0"/>
        <v>150</v>
      </c>
    </row>
    <row r="38" spans="2:9" x14ac:dyDescent="0.2">
      <c r="D38" s="22">
        <v>4</v>
      </c>
      <c r="E38" s="22">
        <v>5</v>
      </c>
      <c r="F38" s="22">
        <v>28</v>
      </c>
      <c r="G38" s="22">
        <v>35</v>
      </c>
      <c r="H38" s="22">
        <v>39</v>
      </c>
      <c r="I38" s="22">
        <f t="shared" si="0"/>
        <v>111</v>
      </c>
    </row>
    <row r="39" spans="2:9" x14ac:dyDescent="0.2">
      <c r="D39" s="22">
        <v>3</v>
      </c>
      <c r="E39" s="22">
        <v>3</v>
      </c>
      <c r="F39" s="22">
        <v>24</v>
      </c>
      <c r="G39" s="22">
        <v>34</v>
      </c>
      <c r="H39" s="22">
        <v>40</v>
      </c>
      <c r="I39" s="22">
        <f t="shared" si="0"/>
        <v>104</v>
      </c>
    </row>
    <row r="40" spans="2:9" x14ac:dyDescent="0.2">
      <c r="B40" s="2" t="s">
        <v>38</v>
      </c>
      <c r="D40" s="22">
        <v>277</v>
      </c>
      <c r="E40" s="22">
        <v>117</v>
      </c>
      <c r="F40" s="22">
        <v>54</v>
      </c>
      <c r="G40" s="22">
        <v>175</v>
      </c>
      <c r="H40" s="22">
        <v>40</v>
      </c>
      <c r="I40" s="22">
        <f t="shared" si="0"/>
        <v>663</v>
      </c>
    </row>
    <row r="41" spans="2:9" x14ac:dyDescent="0.2">
      <c r="D41" s="22">
        <v>242</v>
      </c>
      <c r="E41" s="22">
        <v>84</v>
      </c>
      <c r="F41" s="22">
        <v>40</v>
      </c>
      <c r="G41" s="22">
        <v>177</v>
      </c>
      <c r="H41" s="22">
        <v>36</v>
      </c>
      <c r="I41" s="22">
        <f t="shared" si="0"/>
        <v>579</v>
      </c>
    </row>
    <row r="42" spans="2:9" x14ac:dyDescent="0.2">
      <c r="D42" s="22">
        <v>218</v>
      </c>
      <c r="E42" s="22">
        <v>153</v>
      </c>
      <c r="F42" s="22">
        <v>72</v>
      </c>
      <c r="G42" s="22">
        <v>171</v>
      </c>
      <c r="H42" s="22">
        <v>59</v>
      </c>
      <c r="I42" s="22">
        <f t="shared" si="0"/>
        <v>673</v>
      </c>
    </row>
    <row r="43" spans="2:9" x14ac:dyDescent="0.2">
      <c r="B43" s="2" t="s">
        <v>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0"/>
        <v>0</v>
      </c>
    </row>
    <row r="44" spans="2:9" x14ac:dyDescent="0.2"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0"/>
        <v>0</v>
      </c>
    </row>
    <row r="45" spans="2:9" x14ac:dyDescent="0.2"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f t="shared" si="0"/>
        <v>0</v>
      </c>
    </row>
    <row r="46" spans="2:9" x14ac:dyDescent="0.2">
      <c r="B46" s="1" t="s">
        <v>7</v>
      </c>
      <c r="D46" s="11">
        <v>1767</v>
      </c>
      <c r="E46" s="11">
        <v>670</v>
      </c>
      <c r="F46" s="11">
        <v>1053</v>
      </c>
      <c r="G46" s="11">
        <v>1039</v>
      </c>
      <c r="H46" s="11">
        <v>624</v>
      </c>
      <c r="I46" s="11">
        <f t="shared" si="0"/>
        <v>5153</v>
      </c>
    </row>
    <row r="47" spans="2:9" x14ac:dyDescent="0.2">
      <c r="D47" s="11">
        <v>1360</v>
      </c>
      <c r="E47" s="11">
        <v>526</v>
      </c>
      <c r="F47" s="11">
        <v>801</v>
      </c>
      <c r="G47" s="11">
        <v>841</v>
      </c>
      <c r="H47" s="11">
        <v>581</v>
      </c>
      <c r="I47" s="11">
        <f t="shared" si="0"/>
        <v>4109</v>
      </c>
    </row>
    <row r="48" spans="2:9" x14ac:dyDescent="0.2">
      <c r="D48" s="11">
        <v>1479</v>
      </c>
      <c r="E48" s="11">
        <v>665</v>
      </c>
      <c r="F48" s="11">
        <v>1212</v>
      </c>
      <c r="G48" s="11">
        <v>941</v>
      </c>
      <c r="H48" s="11">
        <v>670</v>
      </c>
      <c r="I48" s="11">
        <f t="shared" si="0"/>
        <v>4967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49"/>
  <sheetViews>
    <sheetView zoomScale="60" zoomScaleNormal="60" workbookViewId="0">
      <selection activeCell="B6" sqref="B6:C6"/>
    </sheetView>
  </sheetViews>
  <sheetFormatPr defaultColWidth="18" defaultRowHeight="12.75" x14ac:dyDescent="0.2"/>
  <cols>
    <col min="1" max="1" width="18" style="2"/>
    <col min="2" max="2" width="23.140625" style="2" customWidth="1"/>
    <col min="3" max="3" width="18" style="14"/>
    <col min="4" max="9" width="20.42578125" style="2" customWidth="1"/>
    <col min="10" max="16384" width="18" style="2"/>
  </cols>
  <sheetData>
    <row r="1" spans="2:9" x14ac:dyDescent="0.2">
      <c r="B1" s="1" t="s">
        <v>79</v>
      </c>
      <c r="C1" s="15"/>
      <c r="D1" s="1"/>
      <c r="E1" s="1"/>
      <c r="F1" s="1"/>
      <c r="G1" s="1"/>
      <c r="H1" s="1"/>
      <c r="I1" s="1"/>
    </row>
    <row r="2" spans="2:9" x14ac:dyDescent="0.2">
      <c r="B2" s="1" t="s">
        <v>39</v>
      </c>
      <c r="C2" s="15"/>
      <c r="D2" s="1"/>
      <c r="E2" s="1"/>
      <c r="F2" s="1"/>
      <c r="G2" s="1"/>
      <c r="H2" s="1"/>
      <c r="I2" s="1"/>
    </row>
    <row r="3" spans="2:9" ht="15.6" customHeight="1" x14ac:dyDescent="0.2">
      <c r="B3" s="1" t="s">
        <v>24</v>
      </c>
      <c r="C3" s="15"/>
      <c r="D3" s="1"/>
      <c r="E3" s="1"/>
      <c r="F3" s="1"/>
      <c r="G3" s="1"/>
      <c r="H3" s="1"/>
      <c r="I3" s="1"/>
    </row>
    <row r="4" spans="2:9" ht="15.6" customHeight="1" x14ac:dyDescent="0.2">
      <c r="B4" s="1"/>
      <c r="C4" s="15"/>
      <c r="D4" s="1"/>
      <c r="E4" s="1"/>
      <c r="F4" s="1"/>
      <c r="G4" s="1"/>
      <c r="H4" s="1"/>
      <c r="I4" s="1"/>
    </row>
    <row r="5" spans="2:9" ht="15.6" customHeight="1" x14ac:dyDescent="0.2">
      <c r="B5" s="1"/>
      <c r="C5" s="15"/>
      <c r="D5" s="1"/>
      <c r="E5" s="1"/>
      <c r="F5" s="1"/>
      <c r="G5" s="1"/>
      <c r="H5" s="1"/>
      <c r="I5" s="1"/>
    </row>
    <row r="6" spans="2:9" ht="37.5" customHeight="1" x14ac:dyDescent="0.2">
      <c r="B6" s="41" t="s">
        <v>97</v>
      </c>
      <c r="C6" s="41" t="s">
        <v>98</v>
      </c>
      <c r="D6" s="38" t="str">
        <f>IFERROR(VLOOKUP(1,[1]STATE!$A$2:$J$15,MATCH('[1]1&amp;2'!$T$1,[1]STATE!$A$2:$J$2,0),0),0)</f>
        <v>Timur Laut</v>
      </c>
      <c r="E6" s="38" t="str">
        <f>IFERROR(VLOOKUP(2,[1]STATE!$A$2:$J$15,MATCH('[1]1&amp;2'!$T$1,[1]STATE!$A$2:$J$2,0),0),0)</f>
        <v>Barat Daya</v>
      </c>
      <c r="F6" s="38" t="str">
        <f>IFERROR(VLOOKUP(3,[1]STATE!$A$2:$J$15,MATCH('[1]1&amp;2'!$T$1,[1]STATE!$A$2:$J$2,0),0),0)</f>
        <v>Seberang Perai Utara</v>
      </c>
      <c r="G6" s="38" t="str">
        <f>IFERROR(VLOOKUP(4,[1]STATE!$A$2:$J$15,MATCH('[1]1&amp;2'!$T$1,[1]STATE!$A$2:$J$2,0),0),0)</f>
        <v>Seberang Perai Tengah</v>
      </c>
      <c r="H6" s="38" t="str">
        <f>IFERROR(VLOOKUP(5,[1]STATE!$A$2:$J$15,MATCH('[1]1&amp;2'!$T$1,[1]STATE!$A$2:$J$2,0),0),0)</f>
        <v>Seberang Perai Selatan</v>
      </c>
      <c r="I6" s="39" t="s">
        <v>7</v>
      </c>
    </row>
    <row r="8" spans="2:9" x14ac:dyDescent="0.2">
      <c r="B8" s="2" t="s">
        <v>27</v>
      </c>
      <c r="C8" s="30" t="s">
        <v>92</v>
      </c>
      <c r="D8" s="23">
        <v>174.697101</v>
      </c>
      <c r="E8" s="23">
        <v>3.4663650000000001</v>
      </c>
      <c r="F8" s="23">
        <v>4.4610000000000003</v>
      </c>
      <c r="G8" s="23">
        <v>7.3708159999999996</v>
      </c>
      <c r="H8" s="23">
        <v>5.1545189999999996</v>
      </c>
      <c r="I8" s="23">
        <f>SUM(D8:H8)</f>
        <v>195.149801</v>
      </c>
    </row>
    <row r="9" spans="2:9" x14ac:dyDescent="0.2">
      <c r="C9" s="30" t="s">
        <v>93</v>
      </c>
      <c r="D9" s="23">
        <v>18.334596000000001</v>
      </c>
      <c r="E9" s="23">
        <v>0.18</v>
      </c>
      <c r="F9" s="23">
        <v>3.1980400000000002</v>
      </c>
      <c r="G9" s="23">
        <v>6.551177</v>
      </c>
      <c r="H9" s="23">
        <v>10.129315999999999</v>
      </c>
      <c r="I9" s="23">
        <f t="shared" ref="I9:I49" si="0">SUM(D9:H9)</f>
        <v>38.393129000000002</v>
      </c>
    </row>
    <row r="10" spans="2:9" ht="14.25" x14ac:dyDescent="0.2">
      <c r="C10" s="31" t="s">
        <v>94</v>
      </c>
      <c r="D10" s="23">
        <v>6.8062389999999997</v>
      </c>
      <c r="E10" s="23">
        <v>5.7370000000000001</v>
      </c>
      <c r="F10" s="23">
        <v>5.5082060000000004</v>
      </c>
      <c r="G10" s="23">
        <v>2.763217</v>
      </c>
      <c r="H10" s="23">
        <v>9.4028019999999994</v>
      </c>
      <c r="I10" s="23">
        <f t="shared" si="0"/>
        <v>30.217464</v>
      </c>
    </row>
    <row r="11" spans="2:9" x14ac:dyDescent="0.2">
      <c r="B11" s="2" t="s">
        <v>28</v>
      </c>
      <c r="D11" s="23">
        <v>33.755721000000001</v>
      </c>
      <c r="E11" s="23">
        <v>9.1950000000000003</v>
      </c>
      <c r="F11" s="23">
        <v>41.533790000000003</v>
      </c>
      <c r="G11" s="23">
        <v>39.454998000000003</v>
      </c>
      <c r="H11" s="23">
        <v>36.355590999999997</v>
      </c>
      <c r="I11" s="23">
        <f t="shared" si="0"/>
        <v>160.29509999999999</v>
      </c>
    </row>
    <row r="12" spans="2:9" x14ac:dyDescent="0.2">
      <c r="D12" s="23">
        <v>20.634</v>
      </c>
      <c r="E12" s="23">
        <v>11.254</v>
      </c>
      <c r="F12" s="23">
        <v>65.914249999999996</v>
      </c>
      <c r="G12" s="23">
        <v>38.612383999999999</v>
      </c>
      <c r="H12" s="23">
        <v>31.159209000000001</v>
      </c>
      <c r="I12" s="23">
        <f t="shared" si="0"/>
        <v>167.57384299999998</v>
      </c>
    </row>
    <row r="13" spans="2:9" x14ac:dyDescent="0.2">
      <c r="D13" s="23">
        <v>21.4575</v>
      </c>
      <c r="E13" s="23">
        <v>13.22625</v>
      </c>
      <c r="F13" s="23">
        <v>35.879046000000002</v>
      </c>
      <c r="G13" s="23">
        <v>38.197133000000001</v>
      </c>
      <c r="H13" s="23">
        <v>35.555300000000003</v>
      </c>
      <c r="I13" s="23">
        <f t="shared" si="0"/>
        <v>144.31522899999999</v>
      </c>
    </row>
    <row r="14" spans="2:9" x14ac:dyDescent="0.2">
      <c r="B14" s="2" t="s">
        <v>29</v>
      </c>
      <c r="D14" s="23">
        <v>116.418333</v>
      </c>
      <c r="E14" s="23">
        <v>77.735146999999998</v>
      </c>
      <c r="F14" s="23">
        <v>165.29336000000001</v>
      </c>
      <c r="G14" s="23">
        <v>136.31056699999999</v>
      </c>
      <c r="H14" s="23">
        <v>72.331836999999993</v>
      </c>
      <c r="I14" s="23">
        <f t="shared" si="0"/>
        <v>568.08924400000001</v>
      </c>
    </row>
    <row r="15" spans="2:9" x14ac:dyDescent="0.2">
      <c r="D15" s="23">
        <v>94.372979000000001</v>
      </c>
      <c r="E15" s="23">
        <v>60.132001000000002</v>
      </c>
      <c r="F15" s="23">
        <v>127.8593</v>
      </c>
      <c r="G15" s="23">
        <v>76.299082999999996</v>
      </c>
      <c r="H15" s="23">
        <v>89.923208000000002</v>
      </c>
      <c r="I15" s="23">
        <f t="shared" si="0"/>
        <v>448.58657099999999</v>
      </c>
    </row>
    <row r="16" spans="2:9" x14ac:dyDescent="0.2">
      <c r="D16" s="23">
        <v>126.60584799999999</v>
      </c>
      <c r="E16" s="23">
        <v>63.452131000000001</v>
      </c>
      <c r="F16" s="23">
        <v>295.467713</v>
      </c>
      <c r="G16" s="23">
        <v>119.98527300000001</v>
      </c>
      <c r="H16" s="23">
        <v>108.75451</v>
      </c>
      <c r="I16" s="23">
        <f t="shared" si="0"/>
        <v>714.26547499999992</v>
      </c>
    </row>
    <row r="17" spans="2:9" x14ac:dyDescent="0.2">
      <c r="B17" s="2" t="s">
        <v>30</v>
      </c>
      <c r="D17" s="23">
        <v>23.736833000000001</v>
      </c>
      <c r="E17" s="23">
        <v>4.3780000000000001</v>
      </c>
      <c r="F17" s="23">
        <v>3.68405</v>
      </c>
      <c r="G17" s="23">
        <v>9.2829999999999995</v>
      </c>
      <c r="H17" s="23">
        <v>21.924695</v>
      </c>
      <c r="I17" s="23">
        <f t="shared" si="0"/>
        <v>63.006577999999998</v>
      </c>
    </row>
    <row r="18" spans="2:9" x14ac:dyDescent="0.2">
      <c r="D18" s="23">
        <v>25.212810000000001</v>
      </c>
      <c r="E18" s="23">
        <v>3.9209740000000002</v>
      </c>
      <c r="F18" s="23">
        <v>7.2329999999999997</v>
      </c>
      <c r="G18" s="23">
        <v>10.30775</v>
      </c>
      <c r="H18" s="23">
        <v>28.613766999999999</v>
      </c>
      <c r="I18" s="23">
        <f t="shared" si="0"/>
        <v>75.288301000000004</v>
      </c>
    </row>
    <row r="19" spans="2:9" x14ac:dyDescent="0.2">
      <c r="D19" s="23">
        <v>21.677</v>
      </c>
      <c r="E19" s="23">
        <v>1.234</v>
      </c>
      <c r="F19" s="23">
        <v>8.7632999999999992</v>
      </c>
      <c r="G19" s="23">
        <v>10.4405</v>
      </c>
      <c r="H19" s="23">
        <v>31.934342000000001</v>
      </c>
      <c r="I19" s="23">
        <f t="shared" si="0"/>
        <v>74.049142000000003</v>
      </c>
    </row>
    <row r="20" spans="2:9" x14ac:dyDescent="0.2">
      <c r="B20" s="2" t="s">
        <v>31</v>
      </c>
      <c r="D20" s="23">
        <v>99.749902000000006</v>
      </c>
      <c r="E20" s="23">
        <v>28.434799999999999</v>
      </c>
      <c r="F20" s="23">
        <v>26.772000999999999</v>
      </c>
      <c r="G20" s="23">
        <v>45.852339000000001</v>
      </c>
      <c r="H20" s="23">
        <v>38.197001</v>
      </c>
      <c r="I20" s="23">
        <f t="shared" si="0"/>
        <v>239.00604300000001</v>
      </c>
    </row>
    <row r="21" spans="2:9" x14ac:dyDescent="0.2">
      <c r="D21" s="23">
        <v>63.761892000000003</v>
      </c>
      <c r="E21" s="23">
        <v>32.352500999999997</v>
      </c>
      <c r="F21" s="23">
        <v>12.567834</v>
      </c>
      <c r="G21" s="23">
        <v>48.030700000000003</v>
      </c>
      <c r="H21" s="23">
        <v>28.785914999999999</v>
      </c>
      <c r="I21" s="23">
        <f t="shared" si="0"/>
        <v>185.498842</v>
      </c>
    </row>
    <row r="22" spans="2:9" x14ac:dyDescent="0.2">
      <c r="D22" s="23">
        <v>80.466586000000007</v>
      </c>
      <c r="E22" s="23">
        <v>33.036234999999998</v>
      </c>
      <c r="F22" s="23">
        <v>22.622499999999999</v>
      </c>
      <c r="G22" s="23">
        <v>76.468509999999995</v>
      </c>
      <c r="H22" s="23">
        <v>61.534182000000001</v>
      </c>
      <c r="I22" s="23">
        <f t="shared" si="0"/>
        <v>274.12801300000001</v>
      </c>
    </row>
    <row r="23" spans="2:9" x14ac:dyDescent="0.2">
      <c r="B23" s="2" t="s">
        <v>32</v>
      </c>
      <c r="D23" s="23">
        <v>98.071332999999996</v>
      </c>
      <c r="E23" s="23">
        <v>19.923500000000001</v>
      </c>
      <c r="F23" s="23">
        <v>14.41588</v>
      </c>
      <c r="G23" s="23">
        <v>41.536299999999997</v>
      </c>
      <c r="H23" s="23">
        <v>21.914999999999999</v>
      </c>
      <c r="I23" s="23">
        <f t="shared" si="0"/>
        <v>195.86201299999996</v>
      </c>
    </row>
    <row r="24" spans="2:9" x14ac:dyDescent="0.2">
      <c r="D24" s="23">
        <v>111.31332</v>
      </c>
      <c r="E24" s="23">
        <v>11.008642</v>
      </c>
      <c r="F24" s="23">
        <v>17.565000000000001</v>
      </c>
      <c r="G24" s="23">
        <v>18.22505</v>
      </c>
      <c r="H24" s="23">
        <v>14.618425</v>
      </c>
      <c r="I24" s="23">
        <f t="shared" si="0"/>
        <v>172.73043700000002</v>
      </c>
    </row>
    <row r="25" spans="2:9" x14ac:dyDescent="0.2">
      <c r="D25" s="23">
        <v>84.725549999999998</v>
      </c>
      <c r="E25" s="23">
        <v>17.501417</v>
      </c>
      <c r="F25" s="23">
        <v>28.752783000000001</v>
      </c>
      <c r="G25" s="23">
        <v>39.854869999999998</v>
      </c>
      <c r="H25" s="23">
        <v>14.538167</v>
      </c>
      <c r="I25" s="23">
        <f t="shared" si="0"/>
        <v>185.37278699999999</v>
      </c>
    </row>
    <row r="26" spans="2:9" x14ac:dyDescent="0.2">
      <c r="B26" s="2" t="s">
        <v>33</v>
      </c>
      <c r="D26" s="23">
        <v>383.55055900000002</v>
      </c>
      <c r="E26" s="23">
        <v>138.87602000000001</v>
      </c>
      <c r="F26" s="23">
        <v>33.323999999999998</v>
      </c>
      <c r="G26" s="23">
        <v>41.231023999999998</v>
      </c>
      <c r="H26" s="23">
        <v>45.75385</v>
      </c>
      <c r="I26" s="23">
        <f t="shared" si="0"/>
        <v>642.73545300000001</v>
      </c>
    </row>
    <row r="27" spans="2:9" x14ac:dyDescent="0.2">
      <c r="D27" s="23">
        <v>280.68605300000002</v>
      </c>
      <c r="E27" s="23">
        <v>107.07606699999999</v>
      </c>
      <c r="F27" s="23">
        <v>23.461244000000001</v>
      </c>
      <c r="G27" s="23">
        <v>30.335919000000001</v>
      </c>
      <c r="H27" s="23">
        <v>7.738372</v>
      </c>
      <c r="I27" s="23">
        <f t="shared" si="0"/>
        <v>449.29765500000002</v>
      </c>
    </row>
    <row r="28" spans="2:9" x14ac:dyDescent="0.2">
      <c r="D28" s="23">
        <v>418.786654</v>
      </c>
      <c r="E28" s="23">
        <v>118.292376</v>
      </c>
      <c r="F28" s="23">
        <v>33.275874999999999</v>
      </c>
      <c r="G28" s="23">
        <v>33.824598999999999</v>
      </c>
      <c r="H28" s="23">
        <v>8.0182819999999992</v>
      </c>
      <c r="I28" s="23">
        <f t="shared" si="0"/>
        <v>612.19778600000006</v>
      </c>
    </row>
    <row r="29" spans="2:9" x14ac:dyDescent="0.2">
      <c r="B29" s="2" t="s">
        <v>34</v>
      </c>
      <c r="D29" s="23">
        <v>2.0055000000000001</v>
      </c>
      <c r="E29" s="23">
        <v>3.665</v>
      </c>
      <c r="F29" s="23">
        <v>4.4208999999999996</v>
      </c>
      <c r="G29" s="23">
        <v>4.9480000000000004</v>
      </c>
      <c r="H29" s="23">
        <v>0.99</v>
      </c>
      <c r="I29" s="23">
        <f t="shared" si="0"/>
        <v>16.029399999999999</v>
      </c>
    </row>
    <row r="30" spans="2:9" x14ac:dyDescent="0.2">
      <c r="D30" s="23">
        <v>1.35</v>
      </c>
      <c r="E30" s="23">
        <v>2.415</v>
      </c>
      <c r="F30" s="23">
        <v>3.0832000000000002</v>
      </c>
      <c r="G30" s="23">
        <v>34.028717</v>
      </c>
      <c r="H30" s="23">
        <v>7.4859749999999998</v>
      </c>
      <c r="I30" s="23">
        <f t="shared" si="0"/>
        <v>48.362892000000002</v>
      </c>
    </row>
    <row r="31" spans="2:9" x14ac:dyDescent="0.2">
      <c r="D31" s="23">
        <v>0.98799999999999999</v>
      </c>
      <c r="E31" s="23">
        <v>2.6949999999999998</v>
      </c>
      <c r="F31" s="23">
        <v>3.1863000000000001</v>
      </c>
      <c r="G31" s="23">
        <v>22.242999999999999</v>
      </c>
      <c r="H31" s="23">
        <v>14.2239</v>
      </c>
      <c r="I31" s="23">
        <f t="shared" si="0"/>
        <v>43.336199999999998</v>
      </c>
    </row>
    <row r="32" spans="2:9" x14ac:dyDescent="0.2">
      <c r="B32" s="2" t="s">
        <v>35</v>
      </c>
      <c r="D32" s="23">
        <v>14.696</v>
      </c>
      <c r="E32" s="23">
        <v>2.258</v>
      </c>
      <c r="F32" s="23">
        <v>6.6870000000000003</v>
      </c>
      <c r="G32" s="23">
        <v>2.613</v>
      </c>
      <c r="H32" s="23">
        <v>3.85</v>
      </c>
      <c r="I32" s="23">
        <f t="shared" si="0"/>
        <v>30.104000000000003</v>
      </c>
    </row>
    <row r="33" spans="2:9" x14ac:dyDescent="0.2">
      <c r="D33" s="23">
        <v>4.5449999999999999</v>
      </c>
      <c r="E33" s="23">
        <v>1.76</v>
      </c>
      <c r="F33" s="23">
        <v>5.3860000000000001</v>
      </c>
      <c r="G33" s="23">
        <v>1.7749999999999999</v>
      </c>
      <c r="H33" s="23">
        <v>1.419667</v>
      </c>
      <c r="I33" s="23">
        <f t="shared" si="0"/>
        <v>14.885667</v>
      </c>
    </row>
    <row r="34" spans="2:9" x14ac:dyDescent="0.2">
      <c r="D34" s="23">
        <v>2.956</v>
      </c>
      <c r="E34" s="23">
        <v>1.835</v>
      </c>
      <c r="F34" s="23">
        <v>23.045000000000002</v>
      </c>
      <c r="G34" s="23">
        <v>3.1269999999999998</v>
      </c>
      <c r="H34" s="23">
        <v>1.827</v>
      </c>
      <c r="I34" s="23">
        <f t="shared" si="0"/>
        <v>32.79</v>
      </c>
    </row>
    <row r="35" spans="2:9" x14ac:dyDescent="0.2">
      <c r="B35" s="2" t="s">
        <v>36</v>
      </c>
      <c r="D35" s="23">
        <v>156.77944299999999</v>
      </c>
      <c r="E35" s="23">
        <v>17.314499999999999</v>
      </c>
      <c r="F35" s="23">
        <v>4.9580000000000002</v>
      </c>
      <c r="G35" s="23">
        <v>3.4874999999999998</v>
      </c>
      <c r="H35" s="23">
        <v>0.15</v>
      </c>
      <c r="I35" s="23">
        <f t="shared" si="0"/>
        <v>182.68944300000001</v>
      </c>
    </row>
    <row r="36" spans="2:9" x14ac:dyDescent="0.2">
      <c r="D36" s="23">
        <v>129.10368399999999</v>
      </c>
      <c r="E36" s="23">
        <v>20.053000000000001</v>
      </c>
      <c r="F36" s="23">
        <v>4.1399999999999997</v>
      </c>
      <c r="G36" s="23">
        <v>2.6819999999999999</v>
      </c>
      <c r="H36" s="23">
        <v>0</v>
      </c>
      <c r="I36" s="23">
        <f t="shared" si="0"/>
        <v>155.97868399999996</v>
      </c>
    </row>
    <row r="37" spans="2:9" x14ac:dyDescent="0.2">
      <c r="D37" s="23">
        <v>141.67355499999999</v>
      </c>
      <c r="E37" s="23">
        <v>26.020133000000001</v>
      </c>
      <c r="F37" s="23">
        <v>4.2439999999999998</v>
      </c>
      <c r="G37" s="23">
        <v>3.2164999999999999</v>
      </c>
      <c r="H37" s="23">
        <v>0</v>
      </c>
      <c r="I37" s="23">
        <f t="shared" si="0"/>
        <v>175.154188</v>
      </c>
    </row>
    <row r="38" spans="2:9" x14ac:dyDescent="0.2">
      <c r="B38" s="2" t="s">
        <v>37</v>
      </c>
      <c r="D38" s="23">
        <v>4.702</v>
      </c>
      <c r="E38" s="23">
        <v>0.66639999999999999</v>
      </c>
      <c r="F38" s="23">
        <v>7.2584999999999997</v>
      </c>
      <c r="G38" s="23">
        <v>12.956200000000001</v>
      </c>
      <c r="H38" s="23">
        <v>8.7260340000000003</v>
      </c>
      <c r="I38" s="23">
        <f t="shared" si="0"/>
        <v>34.309134</v>
      </c>
    </row>
    <row r="39" spans="2:9" x14ac:dyDescent="0.2">
      <c r="D39" s="23">
        <v>1.5529999999999999</v>
      </c>
      <c r="E39" s="23">
        <v>1.2350000000000001</v>
      </c>
      <c r="F39" s="23">
        <v>5.8010000000000002</v>
      </c>
      <c r="G39" s="23">
        <v>9.6519999999999992</v>
      </c>
      <c r="H39" s="23">
        <v>7.3266999999999998</v>
      </c>
      <c r="I39" s="23">
        <f t="shared" si="0"/>
        <v>25.567699999999999</v>
      </c>
    </row>
    <row r="40" spans="2:9" x14ac:dyDescent="0.2">
      <c r="D40" s="23">
        <v>1.17</v>
      </c>
      <c r="E40" s="23">
        <v>0.79</v>
      </c>
      <c r="F40" s="23">
        <v>4.9645000000000001</v>
      </c>
      <c r="G40" s="23">
        <v>8.9305369999999993</v>
      </c>
      <c r="H40" s="23">
        <v>9.0440000000000005</v>
      </c>
      <c r="I40" s="23">
        <f t="shared" si="0"/>
        <v>24.899037</v>
      </c>
    </row>
    <row r="41" spans="2:9" x14ac:dyDescent="0.2">
      <c r="B41" s="2" t="s">
        <v>38</v>
      </c>
      <c r="D41" s="23">
        <v>42.317166999999998</v>
      </c>
      <c r="E41" s="23">
        <v>19.876999999999999</v>
      </c>
      <c r="F41" s="23">
        <v>4.6740000000000004</v>
      </c>
      <c r="G41" s="23">
        <v>16.8307</v>
      </c>
      <c r="H41" s="23">
        <v>2.8311670000000002</v>
      </c>
      <c r="I41" s="23">
        <f t="shared" si="0"/>
        <v>86.530034000000001</v>
      </c>
    </row>
    <row r="42" spans="2:9" x14ac:dyDescent="0.2">
      <c r="D42" s="23">
        <v>37.140833000000001</v>
      </c>
      <c r="E42" s="23">
        <v>17.422999999999998</v>
      </c>
      <c r="F42" s="23">
        <v>4.1555</v>
      </c>
      <c r="G42" s="23">
        <v>19.404699999999998</v>
      </c>
      <c r="H42" s="23">
        <v>2.9965000000000002</v>
      </c>
      <c r="I42" s="23">
        <f t="shared" si="0"/>
        <v>81.120532999999995</v>
      </c>
    </row>
    <row r="43" spans="2:9" x14ac:dyDescent="0.2">
      <c r="D43" s="23">
        <v>34.771616999999999</v>
      </c>
      <c r="E43" s="23">
        <v>22.919499999999999</v>
      </c>
      <c r="F43" s="23">
        <v>6.19</v>
      </c>
      <c r="G43" s="23">
        <v>19.0975</v>
      </c>
      <c r="H43" s="23">
        <v>4.4320000000000004</v>
      </c>
      <c r="I43" s="23">
        <f t="shared" si="0"/>
        <v>87.410617000000002</v>
      </c>
    </row>
    <row r="44" spans="2:9" x14ac:dyDescent="0.2">
      <c r="B44" s="2" t="s">
        <v>6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f t="shared" si="0"/>
        <v>0</v>
      </c>
    </row>
    <row r="45" spans="2:9" x14ac:dyDescent="0.2"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f t="shared" si="0"/>
        <v>0</v>
      </c>
    </row>
    <row r="46" spans="2:9" x14ac:dyDescent="0.2"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f t="shared" si="0"/>
        <v>0</v>
      </c>
    </row>
    <row r="47" spans="2:9" x14ac:dyDescent="0.2">
      <c r="B47" s="2" t="s">
        <v>7</v>
      </c>
      <c r="D47" s="24">
        <v>1150.4798919999998</v>
      </c>
      <c r="E47" s="24">
        <v>325.78973200000001</v>
      </c>
      <c r="F47" s="24">
        <v>317.48248100000006</v>
      </c>
      <c r="G47" s="24">
        <v>361.87444399999998</v>
      </c>
      <c r="H47" s="24">
        <v>258.17969399999998</v>
      </c>
      <c r="I47" s="24">
        <f t="shared" si="0"/>
        <v>2413.8062429999995</v>
      </c>
    </row>
    <row r="48" spans="2:9" x14ac:dyDescent="0.2">
      <c r="D48" s="24">
        <v>788.00816699999996</v>
      </c>
      <c r="E48" s="24">
        <v>268.81018499999993</v>
      </c>
      <c r="F48" s="24">
        <v>280.36436800000001</v>
      </c>
      <c r="G48" s="24">
        <v>295.90447999999998</v>
      </c>
      <c r="H48" s="24">
        <v>230.19705399999998</v>
      </c>
      <c r="I48" s="24">
        <f t="shared" si="0"/>
        <v>1863.2842539999997</v>
      </c>
    </row>
    <row r="49" spans="4:9" x14ac:dyDescent="0.2">
      <c r="D49" s="24">
        <v>942.08454899999992</v>
      </c>
      <c r="E49" s="24">
        <v>306.73904199999993</v>
      </c>
      <c r="F49" s="24">
        <v>471.89922300000001</v>
      </c>
      <c r="G49" s="24">
        <v>378.148639</v>
      </c>
      <c r="H49" s="24">
        <v>299.26448499999998</v>
      </c>
      <c r="I49" s="24">
        <f t="shared" si="0"/>
        <v>2398.1359379999999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57"/>
  <sheetViews>
    <sheetView zoomScale="70" zoomScaleNormal="70" workbookViewId="0">
      <selection activeCell="B5" sqref="B5:I5"/>
    </sheetView>
  </sheetViews>
  <sheetFormatPr defaultColWidth="8.85546875" defaultRowHeight="12.75" x14ac:dyDescent="0.2"/>
  <cols>
    <col min="1" max="1" width="8.85546875" style="2"/>
    <col min="2" max="2" width="26.42578125" style="2" customWidth="1"/>
    <col min="3" max="3" width="12.85546875" style="14" customWidth="1"/>
    <col min="4" max="9" width="16.85546875" style="2" customWidth="1"/>
    <col min="10" max="16384" width="8.85546875" style="2"/>
  </cols>
  <sheetData>
    <row r="1" spans="2:9" s="1" customFormat="1" x14ac:dyDescent="0.2">
      <c r="B1" s="1" t="s">
        <v>80</v>
      </c>
      <c r="C1" s="15"/>
    </row>
    <row r="2" spans="2:9" s="1" customFormat="1" x14ac:dyDescent="0.2">
      <c r="B2" s="1" t="s">
        <v>40</v>
      </c>
      <c r="C2" s="15"/>
    </row>
    <row r="3" spans="2:9" s="1" customFormat="1" x14ac:dyDescent="0.2">
      <c r="C3" s="15"/>
    </row>
    <row r="4" spans="2:9" s="1" customFormat="1" x14ac:dyDescent="0.2">
      <c r="C4" s="15"/>
    </row>
    <row r="5" spans="2:9" s="6" customFormat="1" ht="37.5" customHeight="1" x14ac:dyDescent="0.25">
      <c r="B5" s="41" t="s">
        <v>97</v>
      </c>
      <c r="C5" s="41" t="s">
        <v>98</v>
      </c>
      <c r="D5" s="38" t="str">
        <f>IFERROR(VLOOKUP(1,[1]STATE!$A$2:$J$15,MATCH('[1]1&amp;2'!$T$1,[1]STATE!$A$2:$J$2,0),0),0)</f>
        <v>Timur Laut</v>
      </c>
      <c r="E5" s="38" t="str">
        <f>IFERROR(VLOOKUP(2,[1]STATE!$A$2:$J$15,MATCH('[1]1&amp;2'!$T$1,[1]STATE!$A$2:$J$2,0),0),0)</f>
        <v>Barat Daya</v>
      </c>
      <c r="F5" s="38" t="str">
        <f>IFERROR(VLOOKUP(3,[1]STATE!$A$2:$J$15,MATCH('[1]1&amp;2'!$T$1,[1]STATE!$A$2:$J$2,0),0),0)</f>
        <v>Seberang Perai Utara</v>
      </c>
      <c r="G5" s="38" t="str">
        <f>IFERROR(VLOOKUP(4,[1]STATE!$A$2:$J$15,MATCH('[1]1&amp;2'!$T$1,[1]STATE!$A$2:$J$2,0),0),0)</f>
        <v>Seberang Perai Tengah</v>
      </c>
      <c r="H5" s="38" t="str">
        <f>IFERROR(VLOOKUP(5,[1]STATE!$A$2:$J$15,MATCH('[1]1&amp;2'!$T$1,[1]STATE!$A$2:$J$2,0),0),0)</f>
        <v>Seberang Perai Selatan</v>
      </c>
      <c r="I5" s="39" t="s">
        <v>7</v>
      </c>
    </row>
    <row r="7" spans="2:9" x14ac:dyDescent="0.2">
      <c r="B7" s="2" t="s">
        <v>27</v>
      </c>
      <c r="C7" s="30" t="s">
        <v>92</v>
      </c>
      <c r="D7" s="8">
        <v>4</v>
      </c>
      <c r="E7" s="8">
        <v>6</v>
      </c>
      <c r="F7" s="8">
        <v>3</v>
      </c>
      <c r="G7" s="8">
        <v>15</v>
      </c>
      <c r="H7" s="8">
        <v>2</v>
      </c>
      <c r="I7" s="8">
        <f>SUM(D7:H7)</f>
        <v>30</v>
      </c>
    </row>
    <row r="8" spans="2:9" x14ac:dyDescent="0.2">
      <c r="C8" s="30" t="s">
        <v>93</v>
      </c>
      <c r="D8" s="8">
        <v>1</v>
      </c>
      <c r="E8" s="8">
        <v>0</v>
      </c>
      <c r="F8" s="8">
        <v>2</v>
      </c>
      <c r="G8" s="8">
        <v>11</v>
      </c>
      <c r="H8" s="8">
        <v>2</v>
      </c>
      <c r="I8" s="8">
        <f t="shared" ref="I8:I57" si="0">SUM(D8:H8)</f>
        <v>16</v>
      </c>
    </row>
    <row r="9" spans="2:9" ht="14.25" x14ac:dyDescent="0.2">
      <c r="C9" s="31" t="s">
        <v>94</v>
      </c>
      <c r="D9" s="8">
        <v>0</v>
      </c>
      <c r="E9" s="8">
        <v>0</v>
      </c>
      <c r="F9" s="8">
        <v>1</v>
      </c>
      <c r="G9" s="8">
        <v>6</v>
      </c>
      <c r="H9" s="8">
        <v>14</v>
      </c>
      <c r="I9" s="8">
        <f t="shared" si="0"/>
        <v>21</v>
      </c>
    </row>
    <row r="10" spans="2:9" x14ac:dyDescent="0.2">
      <c r="B10" s="2" t="s">
        <v>41</v>
      </c>
      <c r="D10" s="8">
        <v>35</v>
      </c>
      <c r="E10" s="8">
        <v>0</v>
      </c>
      <c r="F10" s="8">
        <v>0</v>
      </c>
      <c r="G10" s="8">
        <v>0</v>
      </c>
      <c r="H10" s="8">
        <v>1</v>
      </c>
      <c r="I10" s="8">
        <f t="shared" si="0"/>
        <v>36</v>
      </c>
    </row>
    <row r="11" spans="2:9" x14ac:dyDescent="0.2">
      <c r="D11" s="8">
        <v>37</v>
      </c>
      <c r="E11" s="8">
        <v>1</v>
      </c>
      <c r="F11" s="8">
        <v>0</v>
      </c>
      <c r="G11" s="8">
        <v>0</v>
      </c>
      <c r="H11" s="8">
        <v>1</v>
      </c>
      <c r="I11" s="8">
        <f t="shared" si="0"/>
        <v>39</v>
      </c>
    </row>
    <row r="12" spans="2:9" x14ac:dyDescent="0.2">
      <c r="D12" s="8">
        <v>25</v>
      </c>
      <c r="E12" s="8">
        <v>0</v>
      </c>
      <c r="F12" s="8">
        <v>0</v>
      </c>
      <c r="G12" s="8">
        <v>0</v>
      </c>
      <c r="H12" s="8">
        <v>3</v>
      </c>
      <c r="I12" s="8">
        <f t="shared" si="0"/>
        <v>28</v>
      </c>
    </row>
    <row r="13" spans="2:9" x14ac:dyDescent="0.2">
      <c r="B13" s="2" t="s">
        <v>42</v>
      </c>
      <c r="D13" s="8">
        <v>0</v>
      </c>
      <c r="E13" s="8">
        <v>0</v>
      </c>
      <c r="F13" s="8">
        <v>3</v>
      </c>
      <c r="G13" s="8">
        <v>8</v>
      </c>
      <c r="H13" s="8">
        <v>3</v>
      </c>
      <c r="I13" s="8">
        <f t="shared" si="0"/>
        <v>14</v>
      </c>
    </row>
    <row r="14" spans="2:9" x14ac:dyDescent="0.2">
      <c r="D14" s="8">
        <v>0</v>
      </c>
      <c r="E14" s="8">
        <v>2</v>
      </c>
      <c r="F14" s="8">
        <v>1</v>
      </c>
      <c r="G14" s="8">
        <v>20</v>
      </c>
      <c r="H14" s="8">
        <v>2</v>
      </c>
      <c r="I14" s="8">
        <f t="shared" si="0"/>
        <v>25</v>
      </c>
    </row>
    <row r="15" spans="2:9" x14ac:dyDescent="0.2">
      <c r="D15" s="8">
        <v>3</v>
      </c>
      <c r="E15" s="8">
        <v>1</v>
      </c>
      <c r="F15" s="8">
        <v>2</v>
      </c>
      <c r="G15" s="8">
        <v>14</v>
      </c>
      <c r="H15" s="8">
        <v>3</v>
      </c>
      <c r="I15" s="8">
        <f t="shared" si="0"/>
        <v>23</v>
      </c>
    </row>
    <row r="16" spans="2:9" x14ac:dyDescent="0.2">
      <c r="B16" s="2" t="s">
        <v>43</v>
      </c>
      <c r="D16" s="8">
        <v>24</v>
      </c>
      <c r="E16" s="8">
        <v>5</v>
      </c>
      <c r="F16" s="8">
        <v>34</v>
      </c>
      <c r="G16" s="8">
        <v>58</v>
      </c>
      <c r="H16" s="8">
        <v>52</v>
      </c>
      <c r="I16" s="8">
        <f t="shared" si="0"/>
        <v>173</v>
      </c>
    </row>
    <row r="17" spans="2:9" x14ac:dyDescent="0.2">
      <c r="D17" s="8">
        <v>9</v>
      </c>
      <c r="E17" s="8">
        <v>12</v>
      </c>
      <c r="F17" s="8">
        <v>53</v>
      </c>
      <c r="G17" s="8">
        <v>53</v>
      </c>
      <c r="H17" s="8">
        <v>51</v>
      </c>
      <c r="I17" s="8">
        <f t="shared" si="0"/>
        <v>178</v>
      </c>
    </row>
    <row r="18" spans="2:9" x14ac:dyDescent="0.2">
      <c r="D18" s="8">
        <v>8</v>
      </c>
      <c r="E18" s="8">
        <v>9</v>
      </c>
      <c r="F18" s="8">
        <v>92</v>
      </c>
      <c r="G18" s="8">
        <v>54</v>
      </c>
      <c r="H18" s="8">
        <v>62</v>
      </c>
      <c r="I18" s="8">
        <f t="shared" si="0"/>
        <v>225</v>
      </c>
    </row>
    <row r="19" spans="2:9" x14ac:dyDescent="0.2">
      <c r="B19" s="2" t="s">
        <v>44</v>
      </c>
      <c r="D19" s="8">
        <v>8</v>
      </c>
      <c r="E19" s="8">
        <v>2</v>
      </c>
      <c r="F19" s="8">
        <v>9</v>
      </c>
      <c r="G19" s="8">
        <v>43</v>
      </c>
      <c r="H19" s="8">
        <v>23</v>
      </c>
      <c r="I19" s="8">
        <f t="shared" si="0"/>
        <v>85</v>
      </c>
    </row>
    <row r="20" spans="2:9" x14ac:dyDescent="0.2">
      <c r="D20" s="8">
        <v>9</v>
      </c>
      <c r="E20" s="8">
        <v>0</v>
      </c>
      <c r="F20" s="8">
        <v>5</v>
      </c>
      <c r="G20" s="8">
        <v>30</v>
      </c>
      <c r="H20" s="8">
        <v>5</v>
      </c>
      <c r="I20" s="8">
        <f t="shared" si="0"/>
        <v>49</v>
      </c>
    </row>
    <row r="21" spans="2:9" x14ac:dyDescent="0.2">
      <c r="D21" s="8">
        <v>11</v>
      </c>
      <c r="E21" s="8">
        <v>3</v>
      </c>
      <c r="F21" s="8">
        <v>22</v>
      </c>
      <c r="G21" s="8">
        <v>33</v>
      </c>
      <c r="H21" s="8">
        <v>2</v>
      </c>
      <c r="I21" s="8">
        <f t="shared" si="0"/>
        <v>71</v>
      </c>
    </row>
    <row r="22" spans="2:9" x14ac:dyDescent="0.2">
      <c r="B22" s="2" t="s">
        <v>45</v>
      </c>
      <c r="D22" s="8">
        <v>7</v>
      </c>
      <c r="E22" s="8">
        <v>0</v>
      </c>
      <c r="F22" s="8">
        <v>7</v>
      </c>
      <c r="G22" s="8">
        <v>15</v>
      </c>
      <c r="H22" s="8">
        <v>1</v>
      </c>
      <c r="I22" s="8">
        <f t="shared" si="0"/>
        <v>30</v>
      </c>
    </row>
    <row r="23" spans="2:9" x14ac:dyDescent="0.2">
      <c r="D23" s="8">
        <v>0</v>
      </c>
      <c r="E23" s="8">
        <v>0</v>
      </c>
      <c r="F23" s="8">
        <v>3</v>
      </c>
      <c r="G23" s="8">
        <v>4</v>
      </c>
      <c r="H23" s="8">
        <v>0</v>
      </c>
      <c r="I23" s="8">
        <f t="shared" si="0"/>
        <v>7</v>
      </c>
    </row>
    <row r="24" spans="2:9" x14ac:dyDescent="0.2">
      <c r="D24" s="8">
        <v>3</v>
      </c>
      <c r="E24" s="8">
        <v>0</v>
      </c>
      <c r="F24" s="8">
        <v>4</v>
      </c>
      <c r="G24" s="8">
        <v>5</v>
      </c>
      <c r="H24" s="8">
        <v>3</v>
      </c>
      <c r="I24" s="8">
        <f t="shared" si="0"/>
        <v>15</v>
      </c>
    </row>
    <row r="25" spans="2:9" x14ac:dyDescent="0.2">
      <c r="B25" s="2" t="s">
        <v>46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f t="shared" si="0"/>
        <v>0</v>
      </c>
    </row>
    <row r="26" spans="2:9" x14ac:dyDescent="0.2"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f t="shared" si="0"/>
        <v>0</v>
      </c>
    </row>
    <row r="27" spans="2:9" x14ac:dyDescent="0.2"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f t="shared" si="0"/>
        <v>0</v>
      </c>
    </row>
    <row r="28" spans="2:9" x14ac:dyDescent="0.2">
      <c r="B28" s="2" t="s">
        <v>47</v>
      </c>
      <c r="D28" s="8">
        <v>1</v>
      </c>
      <c r="E28" s="8">
        <v>0</v>
      </c>
      <c r="F28" s="8">
        <v>0</v>
      </c>
      <c r="G28" s="8">
        <v>0</v>
      </c>
      <c r="H28" s="8">
        <v>1</v>
      </c>
      <c r="I28" s="8">
        <f t="shared" si="0"/>
        <v>2</v>
      </c>
    </row>
    <row r="29" spans="2:9" x14ac:dyDescent="0.2"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f t="shared" si="0"/>
        <v>0</v>
      </c>
    </row>
    <row r="30" spans="2:9" x14ac:dyDescent="0.2">
      <c r="D30" s="8">
        <v>0</v>
      </c>
      <c r="E30" s="8">
        <v>0</v>
      </c>
      <c r="F30" s="8">
        <v>0</v>
      </c>
      <c r="G30" s="8">
        <v>5</v>
      </c>
      <c r="H30" s="8">
        <v>0</v>
      </c>
      <c r="I30" s="8">
        <f t="shared" si="0"/>
        <v>5</v>
      </c>
    </row>
    <row r="31" spans="2:9" x14ac:dyDescent="0.2">
      <c r="B31" s="2" t="s">
        <v>48</v>
      </c>
      <c r="D31" s="8">
        <v>45</v>
      </c>
      <c r="E31" s="8">
        <v>19</v>
      </c>
      <c r="F31" s="8">
        <v>3</v>
      </c>
      <c r="G31" s="8">
        <v>17</v>
      </c>
      <c r="H31" s="8">
        <v>0</v>
      </c>
      <c r="I31" s="8">
        <f t="shared" si="0"/>
        <v>84</v>
      </c>
    </row>
    <row r="32" spans="2:9" x14ac:dyDescent="0.2">
      <c r="D32" s="8">
        <v>48</v>
      </c>
      <c r="E32" s="8">
        <v>25</v>
      </c>
      <c r="F32" s="8">
        <v>14</v>
      </c>
      <c r="G32" s="8">
        <v>27</v>
      </c>
      <c r="H32" s="8">
        <v>2</v>
      </c>
      <c r="I32" s="8">
        <f t="shared" si="0"/>
        <v>116</v>
      </c>
    </row>
    <row r="33" spans="2:9" x14ac:dyDescent="0.2">
      <c r="D33" s="8">
        <v>39</v>
      </c>
      <c r="E33" s="8">
        <v>29</v>
      </c>
      <c r="F33" s="8">
        <v>8</v>
      </c>
      <c r="G33" s="8">
        <v>36</v>
      </c>
      <c r="H33" s="8">
        <v>2</v>
      </c>
      <c r="I33" s="8">
        <f t="shared" si="0"/>
        <v>114</v>
      </c>
    </row>
    <row r="34" spans="2:9" x14ac:dyDescent="0.2">
      <c r="B34" s="2" t="s">
        <v>49</v>
      </c>
      <c r="D34" s="8">
        <v>21</v>
      </c>
      <c r="E34" s="8">
        <v>6</v>
      </c>
      <c r="F34" s="8">
        <v>0</v>
      </c>
      <c r="G34" s="8">
        <v>3</v>
      </c>
      <c r="H34" s="8">
        <v>0</v>
      </c>
      <c r="I34" s="8">
        <f t="shared" si="0"/>
        <v>30</v>
      </c>
    </row>
    <row r="35" spans="2:9" x14ac:dyDescent="0.2">
      <c r="D35" s="8">
        <v>13</v>
      </c>
      <c r="E35" s="8">
        <v>3</v>
      </c>
      <c r="F35" s="8">
        <v>1</v>
      </c>
      <c r="G35" s="8">
        <v>6</v>
      </c>
      <c r="H35" s="8">
        <v>0</v>
      </c>
      <c r="I35" s="8">
        <f t="shared" si="0"/>
        <v>23</v>
      </c>
    </row>
    <row r="36" spans="2:9" x14ac:dyDescent="0.2">
      <c r="D36" s="8">
        <v>36</v>
      </c>
      <c r="E36" s="8">
        <v>3</v>
      </c>
      <c r="F36" s="8">
        <v>3</v>
      </c>
      <c r="G36" s="8">
        <v>2</v>
      </c>
      <c r="H36" s="8">
        <v>0</v>
      </c>
      <c r="I36" s="8">
        <f t="shared" si="0"/>
        <v>44</v>
      </c>
    </row>
    <row r="37" spans="2:9" x14ac:dyDescent="0.2">
      <c r="B37" s="2" t="s">
        <v>50</v>
      </c>
      <c r="D37" s="8">
        <v>7</v>
      </c>
      <c r="E37" s="8">
        <v>1</v>
      </c>
      <c r="F37" s="8">
        <v>0</v>
      </c>
      <c r="G37" s="8">
        <v>0</v>
      </c>
      <c r="H37" s="8">
        <v>0</v>
      </c>
      <c r="I37" s="8">
        <f t="shared" si="0"/>
        <v>8</v>
      </c>
    </row>
    <row r="38" spans="2:9" x14ac:dyDescent="0.2">
      <c r="D38" s="8">
        <v>0</v>
      </c>
      <c r="E38" s="8">
        <v>1</v>
      </c>
      <c r="F38" s="8">
        <v>0</v>
      </c>
      <c r="G38" s="8">
        <v>0</v>
      </c>
      <c r="H38" s="8">
        <v>0</v>
      </c>
      <c r="I38" s="8">
        <f t="shared" si="0"/>
        <v>1</v>
      </c>
    </row>
    <row r="39" spans="2:9" x14ac:dyDescent="0.2">
      <c r="D39" s="8">
        <v>2</v>
      </c>
      <c r="E39" s="8">
        <v>0</v>
      </c>
      <c r="F39" s="8">
        <v>0</v>
      </c>
      <c r="G39" s="8">
        <v>0</v>
      </c>
      <c r="H39" s="8">
        <v>0</v>
      </c>
      <c r="I39" s="8">
        <f t="shared" si="0"/>
        <v>2</v>
      </c>
    </row>
    <row r="40" spans="2:9" x14ac:dyDescent="0.2">
      <c r="B40" s="2" t="s">
        <v>51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f t="shared" si="0"/>
        <v>0</v>
      </c>
    </row>
    <row r="41" spans="2:9" x14ac:dyDescent="0.2">
      <c r="D41" s="8">
        <v>0</v>
      </c>
      <c r="E41" s="8">
        <v>0</v>
      </c>
      <c r="F41" s="8">
        <v>0</v>
      </c>
      <c r="G41" s="8">
        <v>1</v>
      </c>
      <c r="H41" s="8">
        <v>0</v>
      </c>
      <c r="I41" s="8">
        <f t="shared" si="0"/>
        <v>1</v>
      </c>
    </row>
    <row r="42" spans="2:9" x14ac:dyDescent="0.2"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f t="shared" si="0"/>
        <v>0</v>
      </c>
    </row>
    <row r="43" spans="2:9" x14ac:dyDescent="0.2">
      <c r="B43" s="2" t="s">
        <v>52</v>
      </c>
      <c r="D43" s="8">
        <v>2</v>
      </c>
      <c r="E43" s="8">
        <v>0</v>
      </c>
      <c r="F43" s="8">
        <v>0</v>
      </c>
      <c r="G43" s="8">
        <v>0</v>
      </c>
      <c r="H43" s="8">
        <v>0</v>
      </c>
      <c r="I43" s="8">
        <f t="shared" si="0"/>
        <v>2</v>
      </c>
    </row>
    <row r="44" spans="2:9" x14ac:dyDescent="0.2">
      <c r="D44" s="8">
        <v>1</v>
      </c>
      <c r="E44" s="8">
        <v>0</v>
      </c>
      <c r="F44" s="8">
        <v>0</v>
      </c>
      <c r="G44" s="8">
        <v>0</v>
      </c>
      <c r="H44" s="8">
        <v>0</v>
      </c>
      <c r="I44" s="8">
        <f t="shared" si="0"/>
        <v>1</v>
      </c>
    </row>
    <row r="45" spans="2:9" x14ac:dyDescent="0.2"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f t="shared" si="0"/>
        <v>0</v>
      </c>
    </row>
    <row r="46" spans="2:9" x14ac:dyDescent="0.2">
      <c r="B46" s="2" t="s">
        <v>53</v>
      </c>
      <c r="D46" s="8">
        <v>27</v>
      </c>
      <c r="E46" s="8">
        <v>17</v>
      </c>
      <c r="F46" s="8">
        <v>4</v>
      </c>
      <c r="G46" s="8">
        <v>7</v>
      </c>
      <c r="H46" s="8">
        <v>10</v>
      </c>
      <c r="I46" s="8">
        <f t="shared" si="0"/>
        <v>65</v>
      </c>
    </row>
    <row r="47" spans="2:9" x14ac:dyDescent="0.2">
      <c r="D47" s="8">
        <v>22</v>
      </c>
      <c r="E47" s="8">
        <v>6</v>
      </c>
      <c r="F47" s="8">
        <v>4</v>
      </c>
      <c r="G47" s="8">
        <v>7</v>
      </c>
      <c r="H47" s="8">
        <v>10</v>
      </c>
      <c r="I47" s="8">
        <f t="shared" si="0"/>
        <v>49</v>
      </c>
    </row>
    <row r="48" spans="2:9" x14ac:dyDescent="0.2">
      <c r="D48" s="8">
        <v>36</v>
      </c>
      <c r="E48" s="8">
        <v>10</v>
      </c>
      <c r="F48" s="8">
        <v>2</v>
      </c>
      <c r="G48" s="8">
        <v>10</v>
      </c>
      <c r="H48" s="8">
        <v>14</v>
      </c>
      <c r="I48" s="8">
        <f t="shared" si="0"/>
        <v>72</v>
      </c>
    </row>
    <row r="49" spans="2:9" x14ac:dyDescent="0.2">
      <c r="B49" s="2" t="s">
        <v>54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f t="shared" si="0"/>
        <v>0</v>
      </c>
    </row>
    <row r="50" spans="2:9" x14ac:dyDescent="0.2">
      <c r="D50" s="8">
        <v>1</v>
      </c>
      <c r="E50" s="8">
        <v>0</v>
      </c>
      <c r="F50" s="8">
        <v>1</v>
      </c>
      <c r="G50" s="8">
        <v>0</v>
      </c>
      <c r="H50" s="8">
        <v>0</v>
      </c>
      <c r="I50" s="8">
        <f t="shared" si="0"/>
        <v>2</v>
      </c>
    </row>
    <row r="51" spans="2:9" x14ac:dyDescent="0.2">
      <c r="D51" s="8">
        <v>1</v>
      </c>
      <c r="E51" s="8">
        <v>0</v>
      </c>
      <c r="F51" s="8">
        <v>0</v>
      </c>
      <c r="G51" s="8">
        <v>0</v>
      </c>
      <c r="H51" s="8">
        <v>0</v>
      </c>
      <c r="I51" s="8">
        <f t="shared" si="0"/>
        <v>1</v>
      </c>
    </row>
    <row r="52" spans="2:9" x14ac:dyDescent="0.2">
      <c r="B52" s="2" t="s">
        <v>6</v>
      </c>
      <c r="D52" s="8">
        <v>6</v>
      </c>
      <c r="E52" s="8">
        <v>0</v>
      </c>
      <c r="F52" s="8">
        <v>0</v>
      </c>
      <c r="G52" s="8">
        <v>0</v>
      </c>
      <c r="H52" s="8">
        <v>1</v>
      </c>
      <c r="I52" s="8">
        <f t="shared" si="0"/>
        <v>7</v>
      </c>
    </row>
    <row r="53" spans="2:9" x14ac:dyDescent="0.2">
      <c r="D53" s="8">
        <v>0</v>
      </c>
      <c r="E53" s="8">
        <v>0</v>
      </c>
      <c r="F53" s="8">
        <v>1</v>
      </c>
      <c r="G53" s="8">
        <v>0</v>
      </c>
      <c r="H53" s="8">
        <v>0</v>
      </c>
      <c r="I53" s="8">
        <f t="shared" si="0"/>
        <v>1</v>
      </c>
    </row>
    <row r="54" spans="2:9" x14ac:dyDescent="0.2">
      <c r="D54" s="8">
        <v>4</v>
      </c>
      <c r="E54" s="8">
        <v>0</v>
      </c>
      <c r="F54" s="8">
        <v>1</v>
      </c>
      <c r="G54" s="8">
        <v>0</v>
      </c>
      <c r="H54" s="8">
        <v>0</v>
      </c>
      <c r="I54" s="8">
        <f t="shared" si="0"/>
        <v>5</v>
      </c>
    </row>
    <row r="55" spans="2:9" x14ac:dyDescent="0.2">
      <c r="B55" s="2" t="s">
        <v>7</v>
      </c>
      <c r="D55" s="25">
        <v>187</v>
      </c>
      <c r="E55" s="25">
        <v>56</v>
      </c>
      <c r="F55" s="25">
        <v>63</v>
      </c>
      <c r="G55" s="25">
        <v>166</v>
      </c>
      <c r="H55" s="25">
        <v>94</v>
      </c>
      <c r="I55" s="25">
        <f t="shared" si="0"/>
        <v>566</v>
      </c>
    </row>
    <row r="56" spans="2:9" x14ac:dyDescent="0.2">
      <c r="D56" s="25">
        <v>141</v>
      </c>
      <c r="E56" s="25">
        <v>50</v>
      </c>
      <c r="F56" s="25">
        <v>85</v>
      </c>
      <c r="G56" s="25">
        <v>159</v>
      </c>
      <c r="H56" s="25">
        <v>73</v>
      </c>
      <c r="I56" s="25">
        <f t="shared" si="0"/>
        <v>508</v>
      </c>
    </row>
    <row r="57" spans="2:9" x14ac:dyDescent="0.2">
      <c r="D57" s="25">
        <v>168</v>
      </c>
      <c r="E57" s="25">
        <v>55</v>
      </c>
      <c r="F57" s="25">
        <v>135</v>
      </c>
      <c r="G57" s="25">
        <v>165</v>
      </c>
      <c r="H57" s="25">
        <v>103</v>
      </c>
      <c r="I57" s="25">
        <f t="shared" si="0"/>
        <v>626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58"/>
  <sheetViews>
    <sheetView zoomScale="70" zoomScaleNormal="70" workbookViewId="0">
      <selection activeCell="B6" sqref="B6:I6"/>
    </sheetView>
  </sheetViews>
  <sheetFormatPr defaultColWidth="17.5703125" defaultRowHeight="12.75" x14ac:dyDescent="0.2"/>
  <cols>
    <col min="1" max="1" width="17.5703125" style="2"/>
    <col min="2" max="2" width="21.42578125" style="2" customWidth="1"/>
    <col min="3" max="16384" width="17.5703125" style="2"/>
  </cols>
  <sheetData>
    <row r="1" spans="2:9" s="1" customFormat="1" x14ac:dyDescent="0.2">
      <c r="B1" s="1" t="s">
        <v>81</v>
      </c>
    </row>
    <row r="2" spans="2:9" s="1" customFormat="1" x14ac:dyDescent="0.2">
      <c r="B2" s="1" t="s">
        <v>55</v>
      </c>
    </row>
    <row r="3" spans="2:9" s="1" customFormat="1" x14ac:dyDescent="0.2">
      <c r="B3" s="1" t="s">
        <v>24</v>
      </c>
    </row>
    <row r="4" spans="2:9" s="1" customFormat="1" x14ac:dyDescent="0.2"/>
    <row r="5" spans="2:9" s="1" customFormat="1" x14ac:dyDescent="0.2"/>
    <row r="6" spans="2:9" s="6" customFormat="1" ht="37.5" customHeight="1" x14ac:dyDescent="0.25">
      <c r="B6" s="41" t="s">
        <v>97</v>
      </c>
      <c r="C6" s="41" t="s">
        <v>98</v>
      </c>
      <c r="D6" s="38" t="str">
        <f>IFERROR(VLOOKUP(1,[1]STATE!$A$2:$J$15,MATCH('[1]1&amp;2'!$T$1,[1]STATE!$A$2:$J$2,0),0),0)</f>
        <v>Timur Laut</v>
      </c>
      <c r="E6" s="38" t="str">
        <f>IFERROR(VLOOKUP(2,[1]STATE!$A$2:$J$15,MATCH('[1]1&amp;2'!$T$1,[1]STATE!$A$2:$J$2,0),0),0)</f>
        <v>Barat Daya</v>
      </c>
      <c r="F6" s="38" t="str">
        <f>IFERROR(VLOOKUP(3,[1]STATE!$A$2:$J$15,MATCH('[1]1&amp;2'!$T$1,[1]STATE!$A$2:$J$2,0),0),0)</f>
        <v>Seberang Perai Utara</v>
      </c>
      <c r="G6" s="38" t="str">
        <f>IFERROR(VLOOKUP(4,[1]STATE!$A$2:$J$15,MATCH('[1]1&amp;2'!$T$1,[1]STATE!$A$2:$J$2,0),0),0)</f>
        <v>Seberang Perai Tengah</v>
      </c>
      <c r="H6" s="38" t="str">
        <f>IFERROR(VLOOKUP(5,[1]STATE!$A$2:$J$15,MATCH('[1]1&amp;2'!$T$1,[1]STATE!$A$2:$J$2,0),0),0)</f>
        <v>Seberang Perai Selatan</v>
      </c>
      <c r="I6" s="39" t="s">
        <v>7</v>
      </c>
    </row>
    <row r="8" spans="2:9" x14ac:dyDescent="0.2">
      <c r="B8" s="2" t="s">
        <v>27</v>
      </c>
      <c r="C8" s="30" t="s">
        <v>92</v>
      </c>
      <c r="D8" s="10">
        <v>10.299666999999999</v>
      </c>
      <c r="E8" s="10">
        <v>3.1219999999999999</v>
      </c>
      <c r="F8" s="10">
        <v>0.194719</v>
      </c>
      <c r="G8" s="10">
        <v>11.925872</v>
      </c>
      <c r="H8" s="10">
        <v>0.19638800000000001</v>
      </c>
      <c r="I8" s="10">
        <f>SUM(D8:H8)</f>
        <v>25.738645999999996</v>
      </c>
    </row>
    <row r="9" spans="2:9" x14ac:dyDescent="0.2">
      <c r="C9" s="30" t="s">
        <v>93</v>
      </c>
      <c r="D9" s="10">
        <v>0.179146</v>
      </c>
      <c r="E9" s="10">
        <v>0</v>
      </c>
      <c r="F9" s="10">
        <v>0.68</v>
      </c>
      <c r="G9" s="10">
        <v>5.9978109999999996</v>
      </c>
      <c r="H9" s="10">
        <v>0.17</v>
      </c>
      <c r="I9" s="10">
        <f t="shared" ref="I9:I58" si="0">SUM(D9:H9)</f>
        <v>7.0269569999999995</v>
      </c>
    </row>
    <row r="10" spans="2:9" ht="14.25" x14ac:dyDescent="0.2">
      <c r="C10" s="31" t="s">
        <v>94</v>
      </c>
      <c r="D10" s="10">
        <v>0</v>
      </c>
      <c r="E10" s="10">
        <v>0</v>
      </c>
      <c r="F10" s="10">
        <v>0.120021</v>
      </c>
      <c r="G10" s="10">
        <v>3.4622760000000001</v>
      </c>
      <c r="H10" s="10">
        <v>1.949554</v>
      </c>
      <c r="I10" s="10">
        <f t="shared" si="0"/>
        <v>5.5318509999999996</v>
      </c>
    </row>
    <row r="11" spans="2:9" x14ac:dyDescent="0.2">
      <c r="B11" s="2" t="s">
        <v>41</v>
      </c>
      <c r="C11" s="14"/>
      <c r="D11" s="10">
        <v>55.330998999999998</v>
      </c>
      <c r="E11" s="10">
        <v>0</v>
      </c>
      <c r="F11" s="10">
        <v>0</v>
      </c>
      <c r="G11" s="10">
        <v>0</v>
      </c>
      <c r="H11" s="10">
        <v>0.19500000000000001</v>
      </c>
      <c r="I11" s="10">
        <f t="shared" si="0"/>
        <v>55.525998999999999</v>
      </c>
    </row>
    <row r="12" spans="2:9" x14ac:dyDescent="0.2">
      <c r="D12" s="10">
        <v>82.748800000000003</v>
      </c>
      <c r="E12" s="10">
        <v>0.35</v>
      </c>
      <c r="F12" s="10">
        <v>0</v>
      </c>
      <c r="G12" s="10">
        <v>0</v>
      </c>
      <c r="H12" s="10">
        <v>9.9000000000000005E-2</v>
      </c>
      <c r="I12" s="10">
        <f t="shared" si="0"/>
        <v>83.197800000000001</v>
      </c>
    </row>
    <row r="13" spans="2:9" x14ac:dyDescent="0.2">
      <c r="D13" s="10">
        <v>48.842500000000001</v>
      </c>
      <c r="E13" s="10">
        <v>0</v>
      </c>
      <c r="F13" s="10">
        <v>0</v>
      </c>
      <c r="G13" s="10">
        <v>0</v>
      </c>
      <c r="H13" s="10">
        <v>0.61499999999999999</v>
      </c>
      <c r="I13" s="10">
        <f t="shared" si="0"/>
        <v>49.457500000000003</v>
      </c>
    </row>
    <row r="14" spans="2:9" x14ac:dyDescent="0.2">
      <c r="B14" s="2" t="s">
        <v>42</v>
      </c>
      <c r="D14" s="10">
        <v>0</v>
      </c>
      <c r="E14" s="10">
        <v>0</v>
      </c>
      <c r="F14" s="10">
        <v>2.25</v>
      </c>
      <c r="G14" s="10">
        <v>2.0074999999999998</v>
      </c>
      <c r="H14" s="10">
        <v>1.291255</v>
      </c>
      <c r="I14" s="10">
        <f t="shared" si="0"/>
        <v>5.5487549999999999</v>
      </c>
    </row>
    <row r="15" spans="2:9" x14ac:dyDescent="0.2">
      <c r="D15" s="10">
        <v>0</v>
      </c>
      <c r="E15" s="10">
        <v>1.68</v>
      </c>
      <c r="F15" s="10">
        <v>1.644037</v>
      </c>
      <c r="G15" s="10">
        <v>9.7129999999999992</v>
      </c>
      <c r="H15" s="10">
        <v>0.39</v>
      </c>
      <c r="I15" s="10">
        <f t="shared" si="0"/>
        <v>13.427036999999999</v>
      </c>
    </row>
    <row r="16" spans="2:9" x14ac:dyDescent="0.2">
      <c r="D16" s="10">
        <v>2.4260000000000002</v>
      </c>
      <c r="E16" s="10">
        <v>0.25</v>
      </c>
      <c r="F16" s="10">
        <v>1.5249999999999999</v>
      </c>
      <c r="G16" s="10">
        <v>4.66</v>
      </c>
      <c r="H16" s="10">
        <v>1.6123259999999999</v>
      </c>
      <c r="I16" s="10">
        <f t="shared" si="0"/>
        <v>10.473326</v>
      </c>
    </row>
    <row r="17" spans="2:9" x14ac:dyDescent="0.2">
      <c r="B17" s="2" t="s">
        <v>43</v>
      </c>
      <c r="D17" s="10">
        <v>20.966251</v>
      </c>
      <c r="E17" s="10">
        <v>4.07</v>
      </c>
      <c r="F17" s="10">
        <v>19.49634</v>
      </c>
      <c r="G17" s="10">
        <v>36.855924000000002</v>
      </c>
      <c r="H17" s="10">
        <v>26.468108999999998</v>
      </c>
      <c r="I17" s="10">
        <f t="shared" si="0"/>
        <v>107.856624</v>
      </c>
    </row>
    <row r="18" spans="2:9" x14ac:dyDescent="0.2">
      <c r="D18" s="10">
        <v>15.005599999999999</v>
      </c>
      <c r="E18" s="10">
        <v>7.6589999999999998</v>
      </c>
      <c r="F18" s="10">
        <v>31.215223000000002</v>
      </c>
      <c r="G18" s="10">
        <v>38.486545999999997</v>
      </c>
      <c r="H18" s="10">
        <v>19.61375</v>
      </c>
      <c r="I18" s="10">
        <f t="shared" si="0"/>
        <v>111.98011899999999</v>
      </c>
    </row>
    <row r="19" spans="2:9" x14ac:dyDescent="0.2">
      <c r="D19" s="10">
        <v>11.01</v>
      </c>
      <c r="E19" s="10">
        <v>8.1300000000000008</v>
      </c>
      <c r="F19" s="10">
        <v>59.232520000000001</v>
      </c>
      <c r="G19" s="10">
        <v>30.379387999999999</v>
      </c>
      <c r="H19" s="10">
        <v>28.828282999999999</v>
      </c>
      <c r="I19" s="10">
        <f t="shared" si="0"/>
        <v>137.58019100000001</v>
      </c>
    </row>
    <row r="20" spans="2:9" x14ac:dyDescent="0.2">
      <c r="B20" s="2" t="s">
        <v>44</v>
      </c>
      <c r="D20" s="10">
        <v>15.0725</v>
      </c>
      <c r="E20" s="10">
        <v>4</v>
      </c>
      <c r="F20" s="10">
        <v>6.5979999999999999</v>
      </c>
      <c r="G20" s="10">
        <v>43.077001000000003</v>
      </c>
      <c r="H20" s="10">
        <v>28.951343999999999</v>
      </c>
      <c r="I20" s="10">
        <f t="shared" si="0"/>
        <v>97.698845000000006</v>
      </c>
    </row>
    <row r="21" spans="2:9" x14ac:dyDescent="0.2">
      <c r="D21" s="10">
        <v>35.834744000000001</v>
      </c>
      <c r="E21" s="10">
        <v>0</v>
      </c>
      <c r="F21" s="10">
        <v>3.085</v>
      </c>
      <c r="G21" s="10">
        <v>26.490207000000002</v>
      </c>
      <c r="H21" s="10">
        <v>5.15</v>
      </c>
      <c r="I21" s="10">
        <f t="shared" si="0"/>
        <v>70.559951000000012</v>
      </c>
    </row>
    <row r="22" spans="2:9" x14ac:dyDescent="0.2">
      <c r="D22" s="10">
        <v>26.897535000000001</v>
      </c>
      <c r="E22" s="10">
        <v>4.8295830000000004</v>
      </c>
      <c r="F22" s="10">
        <v>21.6813</v>
      </c>
      <c r="G22" s="10">
        <v>37.533842999999997</v>
      </c>
      <c r="H22" s="10">
        <v>1.46</v>
      </c>
      <c r="I22" s="10">
        <f t="shared" si="0"/>
        <v>92.402260999999996</v>
      </c>
    </row>
    <row r="23" spans="2:9" x14ac:dyDescent="0.2">
      <c r="B23" s="2" t="s">
        <v>45</v>
      </c>
      <c r="D23" s="10">
        <v>12.878000999999999</v>
      </c>
      <c r="E23" s="10">
        <v>0</v>
      </c>
      <c r="F23" s="10">
        <v>4.46</v>
      </c>
      <c r="G23" s="10">
        <v>7.0361469999999997</v>
      </c>
      <c r="H23" s="10">
        <v>2.2999999999999998</v>
      </c>
      <c r="I23" s="10">
        <f t="shared" si="0"/>
        <v>26.674147999999999</v>
      </c>
    </row>
    <row r="24" spans="2:9" x14ac:dyDescent="0.2">
      <c r="D24" s="10">
        <v>0</v>
      </c>
      <c r="E24" s="10">
        <v>0</v>
      </c>
      <c r="F24" s="10">
        <v>1.5315000000000001</v>
      </c>
      <c r="G24" s="10">
        <v>3.7749990000000002</v>
      </c>
      <c r="H24" s="10">
        <v>0</v>
      </c>
      <c r="I24" s="10">
        <f t="shared" si="0"/>
        <v>5.3064990000000005</v>
      </c>
    </row>
    <row r="25" spans="2:9" x14ac:dyDescent="0.2">
      <c r="D25" s="10">
        <v>5.9</v>
      </c>
      <c r="E25" s="10">
        <v>0</v>
      </c>
      <c r="F25" s="10">
        <v>2.3614999999999999</v>
      </c>
      <c r="G25" s="10">
        <v>4.058999</v>
      </c>
      <c r="H25" s="10">
        <v>8.6851489999999991</v>
      </c>
      <c r="I25" s="10">
        <f t="shared" si="0"/>
        <v>21.005648000000001</v>
      </c>
    </row>
    <row r="26" spans="2:9" x14ac:dyDescent="0.2">
      <c r="B26" s="2" t="s">
        <v>46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f t="shared" si="0"/>
        <v>0</v>
      </c>
    </row>
    <row r="27" spans="2:9" x14ac:dyDescent="0.2"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f t="shared" si="0"/>
        <v>0</v>
      </c>
    </row>
    <row r="28" spans="2:9" x14ac:dyDescent="0.2"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f t="shared" si="0"/>
        <v>0</v>
      </c>
    </row>
    <row r="29" spans="2:9" x14ac:dyDescent="0.2">
      <c r="B29" s="2" t="s">
        <v>47</v>
      </c>
      <c r="D29" s="10">
        <v>7.2</v>
      </c>
      <c r="E29" s="10">
        <v>0</v>
      </c>
      <c r="F29" s="10">
        <v>0</v>
      </c>
      <c r="G29" s="10">
        <v>0</v>
      </c>
      <c r="H29" s="10">
        <v>0.92779999999999996</v>
      </c>
      <c r="I29" s="10">
        <f t="shared" si="0"/>
        <v>8.1278000000000006</v>
      </c>
    </row>
    <row r="30" spans="2:9" x14ac:dyDescent="0.2"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f t="shared" si="0"/>
        <v>0</v>
      </c>
    </row>
    <row r="31" spans="2:9" x14ac:dyDescent="0.2">
      <c r="D31" s="10">
        <v>0</v>
      </c>
      <c r="E31" s="10">
        <v>0</v>
      </c>
      <c r="F31" s="10">
        <v>0</v>
      </c>
      <c r="G31" s="10">
        <v>13.500000999999999</v>
      </c>
      <c r="H31" s="10">
        <v>0</v>
      </c>
      <c r="I31" s="10">
        <f t="shared" si="0"/>
        <v>13.500000999999999</v>
      </c>
    </row>
    <row r="32" spans="2:9" x14ac:dyDescent="0.2">
      <c r="B32" s="2" t="s">
        <v>48</v>
      </c>
      <c r="D32" s="10">
        <v>21.547000000000001</v>
      </c>
      <c r="E32" s="10">
        <v>14.332471</v>
      </c>
      <c r="F32" s="10">
        <v>0.83</v>
      </c>
      <c r="G32" s="10">
        <v>3.113</v>
      </c>
      <c r="H32" s="10">
        <v>0</v>
      </c>
      <c r="I32" s="10">
        <f t="shared" si="0"/>
        <v>39.822471</v>
      </c>
    </row>
    <row r="33" spans="2:9" x14ac:dyDescent="0.2">
      <c r="D33" s="10">
        <v>22.219888000000001</v>
      </c>
      <c r="E33" s="10">
        <v>25.130253</v>
      </c>
      <c r="F33" s="10">
        <v>6.5449999999999999</v>
      </c>
      <c r="G33" s="10">
        <v>6.2176010000000002</v>
      </c>
      <c r="H33" s="10">
        <v>0.56599999999999995</v>
      </c>
      <c r="I33" s="10">
        <f t="shared" si="0"/>
        <v>60.678742000000007</v>
      </c>
    </row>
    <row r="34" spans="2:9" x14ac:dyDescent="0.2">
      <c r="D34" s="10">
        <v>29.295999999999999</v>
      </c>
      <c r="E34" s="10">
        <v>17.000906000000001</v>
      </c>
      <c r="F34" s="10">
        <v>2.153</v>
      </c>
      <c r="G34" s="10">
        <v>12.287000000000001</v>
      </c>
      <c r="H34" s="10">
        <v>2.2078000000000002</v>
      </c>
      <c r="I34" s="10">
        <f t="shared" si="0"/>
        <v>62.944705999999996</v>
      </c>
    </row>
    <row r="35" spans="2:9" x14ac:dyDescent="0.2">
      <c r="B35" s="2" t="s">
        <v>49</v>
      </c>
      <c r="D35" s="10">
        <v>10.906000000000001</v>
      </c>
      <c r="E35" s="10">
        <v>1.928768</v>
      </c>
      <c r="F35" s="10">
        <v>0</v>
      </c>
      <c r="G35" s="10">
        <v>0.93</v>
      </c>
      <c r="H35" s="10">
        <v>0</v>
      </c>
      <c r="I35" s="10">
        <f t="shared" si="0"/>
        <v>13.764768</v>
      </c>
    </row>
    <row r="36" spans="2:9" x14ac:dyDescent="0.2">
      <c r="D36" s="10">
        <v>5.8540000000000001</v>
      </c>
      <c r="E36" s="10">
        <v>1.28</v>
      </c>
      <c r="F36" s="10">
        <v>0.21</v>
      </c>
      <c r="G36" s="10">
        <v>1.4910000000000001</v>
      </c>
      <c r="H36" s="10">
        <v>0</v>
      </c>
      <c r="I36" s="10">
        <f t="shared" si="0"/>
        <v>8.8350000000000009</v>
      </c>
    </row>
    <row r="37" spans="2:9" x14ac:dyDescent="0.2">
      <c r="D37" s="10">
        <v>15.656499999999999</v>
      </c>
      <c r="E37" s="10">
        <v>1.75</v>
      </c>
      <c r="F37" s="10">
        <v>0.35499999999999998</v>
      </c>
      <c r="G37" s="10">
        <v>0.41499999999999998</v>
      </c>
      <c r="H37" s="10">
        <v>0</v>
      </c>
      <c r="I37" s="10">
        <f t="shared" si="0"/>
        <v>18.176500000000001</v>
      </c>
    </row>
    <row r="38" spans="2:9" x14ac:dyDescent="0.2">
      <c r="B38" s="2" t="s">
        <v>50</v>
      </c>
      <c r="D38" s="10">
        <v>5.7397799999999997</v>
      </c>
      <c r="E38" s="10">
        <v>0.56499999999999995</v>
      </c>
      <c r="F38" s="10">
        <v>0</v>
      </c>
      <c r="G38" s="10">
        <v>0</v>
      </c>
      <c r="H38" s="10">
        <v>0</v>
      </c>
      <c r="I38" s="10">
        <f t="shared" si="0"/>
        <v>6.3047799999999992</v>
      </c>
    </row>
    <row r="39" spans="2:9" x14ac:dyDescent="0.2">
      <c r="D39" s="10">
        <v>0</v>
      </c>
      <c r="E39" s="10">
        <v>0.43</v>
      </c>
      <c r="F39" s="10">
        <v>0</v>
      </c>
      <c r="G39" s="10">
        <v>0</v>
      </c>
      <c r="H39" s="10">
        <v>0</v>
      </c>
      <c r="I39" s="10">
        <f t="shared" si="0"/>
        <v>0.43</v>
      </c>
    </row>
    <row r="40" spans="2:9" x14ac:dyDescent="0.2">
      <c r="D40" s="10">
        <v>2.0299999999999998</v>
      </c>
      <c r="E40" s="10">
        <v>0</v>
      </c>
      <c r="F40" s="10">
        <v>0</v>
      </c>
      <c r="G40" s="10">
        <v>0</v>
      </c>
      <c r="H40" s="10">
        <v>0</v>
      </c>
      <c r="I40" s="10">
        <f t="shared" si="0"/>
        <v>2.0299999999999998</v>
      </c>
    </row>
    <row r="41" spans="2:9" x14ac:dyDescent="0.2">
      <c r="B41" s="2" t="s">
        <v>51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f t="shared" si="0"/>
        <v>0</v>
      </c>
    </row>
    <row r="42" spans="2:9" x14ac:dyDescent="0.2">
      <c r="D42" s="10">
        <v>0</v>
      </c>
      <c r="E42" s="10">
        <v>0</v>
      </c>
      <c r="F42" s="10">
        <v>0</v>
      </c>
      <c r="G42" s="10">
        <v>220</v>
      </c>
      <c r="H42" s="10">
        <v>0</v>
      </c>
      <c r="I42" s="10">
        <f t="shared" si="0"/>
        <v>220</v>
      </c>
    </row>
    <row r="43" spans="2:9" x14ac:dyDescent="0.2"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f t="shared" si="0"/>
        <v>0</v>
      </c>
    </row>
    <row r="44" spans="2:9" x14ac:dyDescent="0.2">
      <c r="B44" s="2" t="s">
        <v>52</v>
      </c>
      <c r="D44" s="10">
        <v>14.933332999999999</v>
      </c>
      <c r="E44" s="10">
        <v>0</v>
      </c>
      <c r="F44" s="10">
        <v>0</v>
      </c>
      <c r="G44" s="10">
        <v>0</v>
      </c>
      <c r="H44" s="10">
        <v>0</v>
      </c>
      <c r="I44" s="10">
        <f t="shared" si="0"/>
        <v>14.933332999999999</v>
      </c>
    </row>
    <row r="45" spans="2:9" x14ac:dyDescent="0.2">
      <c r="D45" s="10">
        <v>174.09899999999999</v>
      </c>
      <c r="E45" s="10">
        <v>0</v>
      </c>
      <c r="F45" s="10">
        <v>0</v>
      </c>
      <c r="G45" s="10">
        <v>0</v>
      </c>
      <c r="H45" s="10">
        <v>0</v>
      </c>
      <c r="I45" s="10">
        <f t="shared" si="0"/>
        <v>174.09899999999999</v>
      </c>
    </row>
    <row r="46" spans="2:9" x14ac:dyDescent="0.2"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f t="shared" si="0"/>
        <v>0</v>
      </c>
    </row>
    <row r="47" spans="2:9" x14ac:dyDescent="0.2">
      <c r="B47" s="2" t="s">
        <v>53</v>
      </c>
      <c r="D47" s="10">
        <v>23.37105</v>
      </c>
      <c r="E47" s="10">
        <v>12.611079999999999</v>
      </c>
      <c r="F47" s="10">
        <v>1.415</v>
      </c>
      <c r="G47" s="10">
        <v>2.702</v>
      </c>
      <c r="H47" s="10">
        <v>4.282</v>
      </c>
      <c r="I47" s="10">
        <f t="shared" si="0"/>
        <v>44.381129999999999</v>
      </c>
    </row>
    <row r="48" spans="2:9" x14ac:dyDescent="0.2">
      <c r="D48" s="10">
        <v>15.90963</v>
      </c>
      <c r="E48" s="10">
        <v>2.6145</v>
      </c>
      <c r="F48" s="10">
        <v>1.68</v>
      </c>
      <c r="G48" s="10">
        <v>2.4249999999999998</v>
      </c>
      <c r="H48" s="10">
        <v>3.6156000000000001</v>
      </c>
      <c r="I48" s="10">
        <f t="shared" si="0"/>
        <v>26.244730000000001</v>
      </c>
    </row>
    <row r="49" spans="2:9" x14ac:dyDescent="0.2">
      <c r="D49" s="10">
        <v>31.706299999999999</v>
      </c>
      <c r="E49" s="10">
        <v>7.5890000000000004</v>
      </c>
      <c r="F49" s="10">
        <v>0.78866599999999998</v>
      </c>
      <c r="G49" s="10">
        <v>4.2320000000000002</v>
      </c>
      <c r="H49" s="10">
        <v>4.7735000000000003</v>
      </c>
      <c r="I49" s="10">
        <f t="shared" si="0"/>
        <v>49.089465999999994</v>
      </c>
    </row>
    <row r="50" spans="2:9" x14ac:dyDescent="0.2">
      <c r="B50" s="2" t="s">
        <v>54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f t="shared" si="0"/>
        <v>0</v>
      </c>
    </row>
    <row r="51" spans="2:9" x14ac:dyDescent="0.2">
      <c r="D51" s="10">
        <v>165</v>
      </c>
      <c r="E51" s="10">
        <v>0</v>
      </c>
      <c r="F51" s="10">
        <v>1.24</v>
      </c>
      <c r="G51" s="10">
        <v>0</v>
      </c>
      <c r="H51" s="10">
        <v>0</v>
      </c>
      <c r="I51" s="10">
        <f t="shared" si="0"/>
        <v>166.24</v>
      </c>
    </row>
    <row r="52" spans="2:9" x14ac:dyDescent="0.2">
      <c r="D52" s="10">
        <v>11.2</v>
      </c>
      <c r="E52" s="10">
        <v>0</v>
      </c>
      <c r="F52" s="10">
        <v>0</v>
      </c>
      <c r="G52" s="10">
        <v>0</v>
      </c>
      <c r="H52" s="10">
        <v>0</v>
      </c>
      <c r="I52" s="10">
        <f t="shared" si="0"/>
        <v>11.2</v>
      </c>
    </row>
    <row r="53" spans="2:9" x14ac:dyDescent="0.2">
      <c r="B53" s="2" t="s">
        <v>6</v>
      </c>
      <c r="D53" s="10">
        <v>16.55</v>
      </c>
      <c r="E53" s="10">
        <v>0</v>
      </c>
      <c r="F53" s="10">
        <v>0</v>
      </c>
      <c r="G53" s="10">
        <v>0</v>
      </c>
      <c r="H53" s="10">
        <v>1.95</v>
      </c>
      <c r="I53" s="10">
        <f t="shared" si="0"/>
        <v>18.5</v>
      </c>
    </row>
    <row r="54" spans="2:9" x14ac:dyDescent="0.2">
      <c r="D54" s="10">
        <v>0</v>
      </c>
      <c r="E54" s="10">
        <v>0</v>
      </c>
      <c r="F54" s="10">
        <v>3.25</v>
      </c>
      <c r="G54" s="10">
        <v>0</v>
      </c>
      <c r="H54" s="10">
        <v>0</v>
      </c>
      <c r="I54" s="10">
        <f t="shared" si="0"/>
        <v>3.25</v>
      </c>
    </row>
    <row r="55" spans="2:9" x14ac:dyDescent="0.2">
      <c r="D55" s="10">
        <v>4.4400000000000004</v>
      </c>
      <c r="E55" s="10">
        <v>0</v>
      </c>
      <c r="F55" s="10">
        <v>18</v>
      </c>
      <c r="G55" s="10">
        <v>0</v>
      </c>
      <c r="H55" s="10">
        <v>0</v>
      </c>
      <c r="I55" s="10">
        <f t="shared" si="0"/>
        <v>22.44</v>
      </c>
    </row>
    <row r="56" spans="2:9" x14ac:dyDescent="0.2">
      <c r="B56" s="1" t="s">
        <v>7</v>
      </c>
      <c r="C56" s="1"/>
      <c r="D56" s="12">
        <v>214.79458099999999</v>
      </c>
      <c r="E56" s="12">
        <v>40.629319000000002</v>
      </c>
      <c r="F56" s="12">
        <v>35.244059</v>
      </c>
      <c r="G56" s="12">
        <v>107.64744399999999</v>
      </c>
      <c r="H56" s="12">
        <v>66.561896000000004</v>
      </c>
      <c r="I56" s="12">
        <f t="shared" si="0"/>
        <v>464.87729899999999</v>
      </c>
    </row>
    <row r="57" spans="2:9" x14ac:dyDescent="0.2">
      <c r="B57" s="1"/>
      <c r="C57" s="1"/>
      <c r="D57" s="12">
        <v>516.85080800000003</v>
      </c>
      <c r="E57" s="12">
        <v>39.143752999999997</v>
      </c>
      <c r="F57" s="12">
        <v>51.080759999999998</v>
      </c>
      <c r="G57" s="12">
        <v>314.59616399999999</v>
      </c>
      <c r="H57" s="12">
        <v>29.60435</v>
      </c>
      <c r="I57" s="12">
        <f t="shared" si="0"/>
        <v>951.27583500000003</v>
      </c>
    </row>
    <row r="58" spans="2:9" x14ac:dyDescent="0.2">
      <c r="B58" s="1"/>
      <c r="C58" s="1"/>
      <c r="D58" s="12">
        <v>189.40483499999999</v>
      </c>
      <c r="E58" s="12">
        <v>39.549489000000001</v>
      </c>
      <c r="F58" s="12">
        <v>106.217007</v>
      </c>
      <c r="G58" s="12">
        <v>110.528507</v>
      </c>
      <c r="H58" s="12">
        <v>50.131611999999997</v>
      </c>
      <c r="I58" s="37">
        <f t="shared" si="0"/>
        <v>495.83145000000002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29"/>
  <sheetViews>
    <sheetView tabSelected="1" workbookViewId="0">
      <selection activeCell="B4" sqref="B4:I4"/>
    </sheetView>
  </sheetViews>
  <sheetFormatPr defaultColWidth="8.85546875" defaultRowHeight="12.75" x14ac:dyDescent="0.2"/>
  <cols>
    <col min="1" max="1" width="8.85546875" style="2"/>
    <col min="2" max="2" width="31.5703125" style="2" customWidth="1"/>
    <col min="3" max="9" width="11.5703125" style="2" customWidth="1"/>
    <col min="10" max="16384" width="8.85546875" style="2"/>
  </cols>
  <sheetData>
    <row r="1" spans="2:9" s="1" customFormat="1" x14ac:dyDescent="0.2">
      <c r="B1" s="1" t="s">
        <v>82</v>
      </c>
    </row>
    <row r="2" spans="2:9" s="1" customFormat="1" x14ac:dyDescent="0.2">
      <c r="B2" s="1" t="s">
        <v>56</v>
      </c>
    </row>
    <row r="3" spans="2:9" s="1" customFormat="1" x14ac:dyDescent="0.2"/>
    <row r="4" spans="2:9" s="6" customFormat="1" ht="37.5" customHeight="1" x14ac:dyDescent="0.25">
      <c r="B4" s="41" t="s">
        <v>97</v>
      </c>
      <c r="C4" s="41" t="s">
        <v>98</v>
      </c>
      <c r="D4" s="38" t="str">
        <f>IFERROR(VLOOKUP(1,[1]STATE!$A$2:$J$15,MATCH('[1]1&amp;2'!$T$1,[1]STATE!$A$2:$J$2,0),0),0)</f>
        <v>Timur Laut</v>
      </c>
      <c r="E4" s="38" t="str">
        <f>IFERROR(VLOOKUP(2,[1]STATE!$A$2:$J$15,MATCH('[1]1&amp;2'!$T$1,[1]STATE!$A$2:$J$2,0),0),0)</f>
        <v>Barat Daya</v>
      </c>
      <c r="F4" s="38" t="str">
        <f>IFERROR(VLOOKUP(3,[1]STATE!$A$2:$J$15,MATCH('[1]1&amp;2'!$T$1,[1]STATE!$A$2:$J$2,0),0),0)</f>
        <v>Seberang Perai Utara</v>
      </c>
      <c r="G4" s="38" t="str">
        <f>IFERROR(VLOOKUP(4,[1]STATE!$A$2:$J$15,MATCH('[1]1&amp;2'!$T$1,[1]STATE!$A$2:$J$2,0),0),0)</f>
        <v>Seberang Perai Tengah</v>
      </c>
      <c r="H4" s="38" t="str">
        <f>IFERROR(VLOOKUP(5,[1]STATE!$A$2:$J$15,MATCH('[1]1&amp;2'!$T$1,[1]STATE!$A$2:$J$2,0),0),0)</f>
        <v>Seberang Perai Selatan</v>
      </c>
      <c r="I4" s="39" t="s">
        <v>7</v>
      </c>
    </row>
    <row r="6" spans="2:9" x14ac:dyDescent="0.2">
      <c r="B6" s="2" t="s">
        <v>27</v>
      </c>
      <c r="C6" s="14" t="s">
        <v>92</v>
      </c>
      <c r="D6" s="22">
        <v>0</v>
      </c>
      <c r="E6" s="22">
        <v>4</v>
      </c>
      <c r="F6" s="22">
        <v>6</v>
      </c>
      <c r="G6" s="22">
        <v>12</v>
      </c>
      <c r="H6" s="22">
        <v>16</v>
      </c>
      <c r="I6" s="22">
        <f>SUM(D6:H6)</f>
        <v>38</v>
      </c>
    </row>
    <row r="7" spans="2:9" x14ac:dyDescent="0.2">
      <c r="C7" s="14" t="s">
        <v>93</v>
      </c>
      <c r="D7" s="22">
        <v>1</v>
      </c>
      <c r="E7" s="22">
        <v>1</v>
      </c>
      <c r="F7" s="22">
        <v>1</v>
      </c>
      <c r="G7" s="22">
        <v>14</v>
      </c>
      <c r="H7" s="22">
        <v>1</v>
      </c>
      <c r="I7" s="22">
        <f t="shared" ref="I7:I29" si="0">SUM(D7:H7)</f>
        <v>18</v>
      </c>
    </row>
    <row r="8" spans="2:9" ht="14.25" x14ac:dyDescent="0.2">
      <c r="C8" s="43" t="s">
        <v>94</v>
      </c>
      <c r="D8" s="22">
        <v>0</v>
      </c>
      <c r="E8" s="22">
        <v>1</v>
      </c>
      <c r="F8" s="22">
        <v>20</v>
      </c>
      <c r="G8" s="22">
        <v>14</v>
      </c>
      <c r="H8" s="22">
        <v>30</v>
      </c>
      <c r="I8" s="22">
        <f t="shared" si="0"/>
        <v>65</v>
      </c>
    </row>
    <row r="9" spans="2:9" x14ac:dyDescent="0.2">
      <c r="B9" s="2" t="s">
        <v>57</v>
      </c>
      <c r="D9" s="22">
        <v>1</v>
      </c>
      <c r="E9" s="22">
        <v>2</v>
      </c>
      <c r="F9" s="22">
        <v>15</v>
      </c>
      <c r="G9" s="22">
        <v>29</v>
      </c>
      <c r="H9" s="22">
        <v>6</v>
      </c>
      <c r="I9" s="22">
        <f t="shared" si="0"/>
        <v>53</v>
      </c>
    </row>
    <row r="10" spans="2:9" x14ac:dyDescent="0.2">
      <c r="D10" s="22">
        <v>2</v>
      </c>
      <c r="E10" s="22">
        <v>7</v>
      </c>
      <c r="F10" s="22">
        <v>19</v>
      </c>
      <c r="G10" s="22">
        <v>15</v>
      </c>
      <c r="H10" s="22">
        <v>4</v>
      </c>
      <c r="I10" s="22">
        <f t="shared" si="0"/>
        <v>47</v>
      </c>
    </row>
    <row r="11" spans="2:9" x14ac:dyDescent="0.2">
      <c r="D11" s="22">
        <v>1</v>
      </c>
      <c r="E11" s="22">
        <v>3</v>
      </c>
      <c r="F11" s="22">
        <v>11</v>
      </c>
      <c r="G11" s="22">
        <v>23</v>
      </c>
      <c r="H11" s="22">
        <v>5</v>
      </c>
      <c r="I11" s="22">
        <f t="shared" si="0"/>
        <v>43</v>
      </c>
    </row>
    <row r="12" spans="2:9" x14ac:dyDescent="0.2">
      <c r="B12" s="2" t="s">
        <v>58</v>
      </c>
      <c r="D12" s="22">
        <v>0</v>
      </c>
      <c r="E12" s="22">
        <v>1</v>
      </c>
      <c r="F12" s="22">
        <v>1</v>
      </c>
      <c r="G12" s="22">
        <v>13</v>
      </c>
      <c r="H12" s="22">
        <v>10</v>
      </c>
      <c r="I12" s="22">
        <f t="shared" si="0"/>
        <v>25</v>
      </c>
    </row>
    <row r="13" spans="2:9" x14ac:dyDescent="0.2">
      <c r="D13" s="22">
        <v>0</v>
      </c>
      <c r="E13" s="22">
        <v>0</v>
      </c>
      <c r="F13" s="22">
        <v>7</v>
      </c>
      <c r="G13" s="22">
        <v>12</v>
      </c>
      <c r="H13" s="22">
        <v>7</v>
      </c>
      <c r="I13" s="22">
        <f t="shared" si="0"/>
        <v>26</v>
      </c>
    </row>
    <row r="14" spans="2:9" x14ac:dyDescent="0.2">
      <c r="D14" s="22">
        <v>0</v>
      </c>
      <c r="E14" s="22">
        <v>0</v>
      </c>
      <c r="F14" s="22">
        <v>3</v>
      </c>
      <c r="G14" s="22">
        <v>12</v>
      </c>
      <c r="H14" s="22">
        <v>8</v>
      </c>
      <c r="I14" s="22">
        <f t="shared" si="0"/>
        <v>23</v>
      </c>
    </row>
    <row r="15" spans="2:9" x14ac:dyDescent="0.2">
      <c r="B15" s="2" t="s">
        <v>59</v>
      </c>
      <c r="D15" s="22">
        <v>0</v>
      </c>
      <c r="E15" s="22">
        <v>2</v>
      </c>
      <c r="F15" s="22">
        <v>1</v>
      </c>
      <c r="G15" s="22">
        <v>18</v>
      </c>
      <c r="H15" s="22">
        <v>4</v>
      </c>
      <c r="I15" s="22">
        <f t="shared" si="0"/>
        <v>25</v>
      </c>
    </row>
    <row r="16" spans="2:9" x14ac:dyDescent="0.2">
      <c r="D16" s="22">
        <v>0</v>
      </c>
      <c r="E16" s="22">
        <v>1</v>
      </c>
      <c r="F16" s="22">
        <v>2</v>
      </c>
      <c r="G16" s="22">
        <v>7</v>
      </c>
      <c r="H16" s="22">
        <v>1</v>
      </c>
      <c r="I16" s="22">
        <f t="shared" si="0"/>
        <v>11</v>
      </c>
    </row>
    <row r="17" spans="2:9" x14ac:dyDescent="0.2">
      <c r="D17" s="22">
        <v>0</v>
      </c>
      <c r="E17" s="22">
        <v>1</v>
      </c>
      <c r="F17" s="22">
        <v>3</v>
      </c>
      <c r="G17" s="22">
        <v>12</v>
      </c>
      <c r="H17" s="22">
        <v>3</v>
      </c>
      <c r="I17" s="22">
        <f t="shared" si="0"/>
        <v>19</v>
      </c>
    </row>
    <row r="18" spans="2:9" x14ac:dyDescent="0.2">
      <c r="B18" s="2" t="s">
        <v>60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f t="shared" si="0"/>
        <v>0</v>
      </c>
    </row>
    <row r="19" spans="2:9" x14ac:dyDescent="0.2"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f t="shared" si="0"/>
        <v>0</v>
      </c>
    </row>
    <row r="20" spans="2:9" x14ac:dyDescent="0.2"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f t="shared" si="0"/>
        <v>0</v>
      </c>
    </row>
    <row r="21" spans="2:9" x14ac:dyDescent="0.2">
      <c r="B21" s="2" t="s">
        <v>61</v>
      </c>
      <c r="D21" s="22">
        <v>1</v>
      </c>
      <c r="E21" s="22">
        <v>0</v>
      </c>
      <c r="F21" s="22">
        <v>0</v>
      </c>
      <c r="G21" s="22">
        <v>0</v>
      </c>
      <c r="H21" s="22">
        <v>0</v>
      </c>
      <c r="I21" s="22">
        <f t="shared" si="0"/>
        <v>1</v>
      </c>
    </row>
    <row r="22" spans="2:9" x14ac:dyDescent="0.2">
      <c r="D22" s="22">
        <v>6</v>
      </c>
      <c r="E22" s="22">
        <v>0</v>
      </c>
      <c r="F22" s="22">
        <v>0</v>
      </c>
      <c r="G22" s="22">
        <v>0</v>
      </c>
      <c r="H22" s="22">
        <v>0</v>
      </c>
      <c r="I22" s="22">
        <f t="shared" si="0"/>
        <v>6</v>
      </c>
    </row>
    <row r="23" spans="2:9" x14ac:dyDescent="0.2">
      <c r="D23" s="22">
        <v>2</v>
      </c>
      <c r="E23" s="22">
        <v>0</v>
      </c>
      <c r="F23" s="22">
        <v>0</v>
      </c>
      <c r="G23" s="22">
        <v>0</v>
      </c>
      <c r="H23" s="22">
        <v>0</v>
      </c>
      <c r="I23" s="22">
        <f t="shared" si="0"/>
        <v>2</v>
      </c>
    </row>
    <row r="24" spans="2:9" x14ac:dyDescent="0.2">
      <c r="B24" s="2" t="s">
        <v>6</v>
      </c>
      <c r="D24" s="22">
        <v>0</v>
      </c>
      <c r="E24" s="22">
        <v>0</v>
      </c>
      <c r="F24" s="22">
        <v>3</v>
      </c>
      <c r="G24" s="22">
        <v>0</v>
      </c>
      <c r="H24" s="22">
        <v>0</v>
      </c>
      <c r="I24" s="22">
        <f t="shared" si="0"/>
        <v>3</v>
      </c>
    </row>
    <row r="25" spans="2:9" x14ac:dyDescent="0.2"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f t="shared" si="0"/>
        <v>0</v>
      </c>
    </row>
    <row r="26" spans="2:9" x14ac:dyDescent="0.2">
      <c r="D26" s="22">
        <v>0</v>
      </c>
      <c r="E26" s="22">
        <v>0</v>
      </c>
      <c r="F26" s="22">
        <v>1</v>
      </c>
      <c r="G26" s="22">
        <v>0</v>
      </c>
      <c r="H26" s="22">
        <v>0</v>
      </c>
      <c r="I26" s="22">
        <f t="shared" si="0"/>
        <v>1</v>
      </c>
    </row>
    <row r="27" spans="2:9" x14ac:dyDescent="0.2">
      <c r="B27" s="1" t="s">
        <v>7</v>
      </c>
      <c r="D27" s="26">
        <v>2</v>
      </c>
      <c r="E27" s="26">
        <v>9</v>
      </c>
      <c r="F27" s="26">
        <v>26</v>
      </c>
      <c r="G27" s="26">
        <v>72</v>
      </c>
      <c r="H27" s="26">
        <v>36</v>
      </c>
      <c r="I27" s="26">
        <f t="shared" si="0"/>
        <v>145</v>
      </c>
    </row>
    <row r="28" spans="2:9" x14ac:dyDescent="0.2">
      <c r="D28" s="26">
        <v>9</v>
      </c>
      <c r="E28" s="26">
        <v>9</v>
      </c>
      <c r="F28" s="26">
        <v>29</v>
      </c>
      <c r="G28" s="26">
        <v>48</v>
      </c>
      <c r="H28" s="26">
        <v>13</v>
      </c>
      <c r="I28" s="26">
        <f t="shared" si="0"/>
        <v>108</v>
      </c>
    </row>
    <row r="29" spans="2:9" x14ac:dyDescent="0.2">
      <c r="D29" s="26">
        <v>3</v>
      </c>
      <c r="E29" s="26">
        <v>5</v>
      </c>
      <c r="F29" s="26">
        <v>38</v>
      </c>
      <c r="G29" s="26">
        <v>61</v>
      </c>
      <c r="H29" s="26">
        <v>46</v>
      </c>
      <c r="I29" s="26">
        <f t="shared" si="0"/>
        <v>153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31"/>
  <sheetViews>
    <sheetView zoomScale="70" zoomScaleNormal="70" workbookViewId="0">
      <selection activeCell="B6" sqref="B6:I6"/>
    </sheetView>
  </sheetViews>
  <sheetFormatPr defaultColWidth="25.5703125" defaultRowHeight="12.75" x14ac:dyDescent="0.2"/>
  <cols>
    <col min="1" max="1" width="25.5703125" style="2"/>
    <col min="2" max="2" width="35.42578125" style="2" customWidth="1"/>
    <col min="3" max="3" width="17.42578125" style="2" customWidth="1"/>
    <col min="4" max="8" width="19.5703125" style="2" customWidth="1"/>
    <col min="9" max="9" width="17.5703125" style="2" customWidth="1"/>
    <col min="10" max="16384" width="25.5703125" style="2"/>
  </cols>
  <sheetData>
    <row r="1" spans="2:9" x14ac:dyDescent="0.2">
      <c r="B1" s="1" t="s">
        <v>83</v>
      </c>
      <c r="C1" s="1"/>
      <c r="D1" s="1"/>
      <c r="E1" s="1"/>
      <c r="F1" s="1"/>
      <c r="G1" s="1"/>
      <c r="H1" s="1"/>
    </row>
    <row r="2" spans="2:9" x14ac:dyDescent="0.2">
      <c r="B2" s="1" t="s">
        <v>62</v>
      </c>
      <c r="C2" s="1"/>
      <c r="D2" s="1"/>
      <c r="E2" s="1"/>
      <c r="F2" s="1"/>
      <c r="G2" s="1"/>
      <c r="H2" s="1"/>
    </row>
    <row r="3" spans="2:9" x14ac:dyDescent="0.2">
      <c r="B3" s="1" t="s">
        <v>24</v>
      </c>
      <c r="C3" s="1"/>
      <c r="D3" s="1"/>
      <c r="E3" s="1"/>
      <c r="F3" s="1"/>
      <c r="G3" s="1"/>
      <c r="H3" s="1"/>
    </row>
    <row r="4" spans="2:9" x14ac:dyDescent="0.2">
      <c r="B4" s="1"/>
      <c r="C4" s="1"/>
      <c r="D4" s="1"/>
      <c r="E4" s="1"/>
      <c r="F4" s="1"/>
      <c r="G4" s="1"/>
      <c r="H4" s="1"/>
    </row>
    <row r="5" spans="2:9" x14ac:dyDescent="0.2">
      <c r="B5" s="1"/>
      <c r="C5" s="1"/>
      <c r="D5" s="1"/>
      <c r="E5" s="1"/>
      <c r="F5" s="1"/>
      <c r="G5" s="1"/>
      <c r="H5" s="1"/>
    </row>
    <row r="6" spans="2:9" ht="37.5" customHeight="1" x14ac:dyDescent="0.2">
      <c r="B6" s="41" t="s">
        <v>97</v>
      </c>
      <c r="C6" s="41" t="s">
        <v>98</v>
      </c>
      <c r="D6" s="38" t="str">
        <f>IFERROR(VLOOKUP(1,[1]STATE!$A$2:$J$15,MATCH('[1]1&amp;2'!$T$1,[1]STATE!$A$2:$J$2,0),0),0)</f>
        <v>Timur Laut</v>
      </c>
      <c r="E6" s="38" t="str">
        <f>IFERROR(VLOOKUP(2,[1]STATE!$A$2:$J$15,MATCH('[1]1&amp;2'!$T$1,[1]STATE!$A$2:$J$2,0),0),0)</f>
        <v>Barat Daya</v>
      </c>
      <c r="F6" s="38" t="str">
        <f>IFERROR(VLOOKUP(3,[1]STATE!$A$2:$J$15,MATCH('[1]1&amp;2'!$T$1,[1]STATE!$A$2:$J$2,0),0),0)</f>
        <v>Seberang Perai Utara</v>
      </c>
      <c r="G6" s="38" t="str">
        <f>IFERROR(VLOOKUP(4,[1]STATE!$A$2:$J$15,MATCH('[1]1&amp;2'!$T$1,[1]STATE!$A$2:$J$2,0),0),0)</f>
        <v>Seberang Perai Tengah</v>
      </c>
      <c r="H6" s="38" t="str">
        <f>IFERROR(VLOOKUP(5,[1]STATE!$A$2:$J$15,MATCH('[1]1&amp;2'!$T$1,[1]STATE!$A$2:$J$2,0),0),0)</f>
        <v>Seberang Perai Selatan</v>
      </c>
      <c r="I6" s="39" t="s">
        <v>7</v>
      </c>
    </row>
    <row r="8" spans="2:9" x14ac:dyDescent="0.2">
      <c r="B8" s="2" t="s">
        <v>27</v>
      </c>
      <c r="C8" s="30" t="s">
        <v>92</v>
      </c>
      <c r="D8" s="10">
        <v>0</v>
      </c>
      <c r="E8" s="10">
        <v>2.3450000000000002</v>
      </c>
      <c r="F8" s="10">
        <v>5.4245999999999999</v>
      </c>
      <c r="G8" s="10">
        <v>29.933779999999999</v>
      </c>
      <c r="H8" s="10">
        <v>177.493122</v>
      </c>
      <c r="I8" s="27">
        <f>SUM(D8:H8)</f>
        <v>215.19650200000001</v>
      </c>
    </row>
    <row r="9" spans="2:9" x14ac:dyDescent="0.2">
      <c r="C9" s="30" t="s">
        <v>93</v>
      </c>
      <c r="D9" s="10">
        <v>0.78</v>
      </c>
      <c r="E9" s="10">
        <v>0.13</v>
      </c>
      <c r="F9" s="10">
        <v>21.22</v>
      </c>
      <c r="G9" s="10">
        <v>41.654862999999999</v>
      </c>
      <c r="H9" s="10">
        <v>20.673999999999999</v>
      </c>
      <c r="I9" s="27">
        <f t="shared" ref="I9:I31" si="0">SUM(D9:H9)</f>
        <v>84.458863000000008</v>
      </c>
    </row>
    <row r="10" spans="2:9" ht="14.25" x14ac:dyDescent="0.2">
      <c r="C10" s="31" t="s">
        <v>94</v>
      </c>
      <c r="D10" s="10">
        <v>0</v>
      </c>
      <c r="E10" s="10">
        <v>1.1695</v>
      </c>
      <c r="F10" s="10">
        <v>29.01247</v>
      </c>
      <c r="G10" s="10">
        <v>57.974269999999997</v>
      </c>
      <c r="H10" s="10">
        <v>18.326606000000002</v>
      </c>
      <c r="I10" s="27">
        <f t="shared" si="0"/>
        <v>106.482846</v>
      </c>
    </row>
    <row r="11" spans="2:9" x14ac:dyDescent="0.2">
      <c r="B11" s="2" t="s">
        <v>57</v>
      </c>
      <c r="C11" s="14"/>
      <c r="D11" s="10">
        <v>1.1499999999999999</v>
      </c>
      <c r="E11" s="10">
        <v>8.1579999999999995</v>
      </c>
      <c r="F11" s="10">
        <v>12.307</v>
      </c>
      <c r="G11" s="10">
        <v>18.1905</v>
      </c>
      <c r="H11" s="10">
        <v>1.83</v>
      </c>
      <c r="I11" s="27">
        <f t="shared" si="0"/>
        <v>41.6355</v>
      </c>
    </row>
    <row r="12" spans="2:9" x14ac:dyDescent="0.2">
      <c r="D12" s="10">
        <v>5.33</v>
      </c>
      <c r="E12" s="10">
        <v>18.559999999999999</v>
      </c>
      <c r="F12" s="10">
        <v>20.335000000000001</v>
      </c>
      <c r="G12" s="10">
        <v>10.686999999999999</v>
      </c>
      <c r="H12" s="10">
        <v>2.2530000000000001</v>
      </c>
      <c r="I12" s="27">
        <f t="shared" si="0"/>
        <v>57.164999999999999</v>
      </c>
    </row>
    <row r="13" spans="2:9" x14ac:dyDescent="0.2">
      <c r="D13" s="10">
        <v>2.2999999999999998</v>
      </c>
      <c r="E13" s="10">
        <v>3.5804999999999998</v>
      </c>
      <c r="F13" s="10">
        <v>12.37</v>
      </c>
      <c r="G13" s="10">
        <v>15.830000999999999</v>
      </c>
      <c r="H13" s="10">
        <v>4.42</v>
      </c>
      <c r="I13" s="27">
        <f t="shared" si="0"/>
        <v>38.500501</v>
      </c>
    </row>
    <row r="14" spans="2:9" x14ac:dyDescent="0.2">
      <c r="B14" s="2" t="s">
        <v>58</v>
      </c>
      <c r="D14" s="10">
        <v>0</v>
      </c>
      <c r="E14" s="10">
        <v>6.2</v>
      </c>
      <c r="F14" s="10">
        <v>4.6500000000000004</v>
      </c>
      <c r="G14" s="10">
        <v>25.77</v>
      </c>
      <c r="H14" s="10">
        <v>34.656522000000002</v>
      </c>
      <c r="I14" s="27">
        <f t="shared" si="0"/>
        <v>71.276522</v>
      </c>
    </row>
    <row r="15" spans="2:9" x14ac:dyDescent="0.2">
      <c r="D15" s="10">
        <v>0</v>
      </c>
      <c r="E15" s="10">
        <v>0</v>
      </c>
      <c r="F15" s="10">
        <v>23.46679</v>
      </c>
      <c r="G15" s="10">
        <v>29.887017</v>
      </c>
      <c r="H15" s="10">
        <v>13.03</v>
      </c>
      <c r="I15" s="27">
        <f t="shared" si="0"/>
        <v>66.383807000000004</v>
      </c>
    </row>
    <row r="16" spans="2:9" x14ac:dyDescent="0.2">
      <c r="D16" s="10">
        <v>0</v>
      </c>
      <c r="E16" s="10">
        <v>0</v>
      </c>
      <c r="F16" s="10">
        <v>9.6569120000000002</v>
      </c>
      <c r="G16" s="10">
        <v>26.44</v>
      </c>
      <c r="H16" s="10">
        <v>16.621872</v>
      </c>
      <c r="I16" s="27">
        <f t="shared" si="0"/>
        <v>52.718783999999999</v>
      </c>
    </row>
    <row r="17" spans="2:9" x14ac:dyDescent="0.2">
      <c r="B17" s="2" t="s">
        <v>59</v>
      </c>
      <c r="D17" s="10">
        <v>0</v>
      </c>
      <c r="E17" s="10">
        <v>35</v>
      </c>
      <c r="F17" s="10">
        <v>1.7</v>
      </c>
      <c r="G17" s="10">
        <v>166.07015200000001</v>
      </c>
      <c r="H17" s="10">
        <v>101.076685</v>
      </c>
      <c r="I17" s="27">
        <f t="shared" si="0"/>
        <v>303.84683699999999</v>
      </c>
    </row>
    <row r="18" spans="2:9" x14ac:dyDescent="0.2">
      <c r="D18" s="10">
        <v>0</v>
      </c>
      <c r="E18" s="10">
        <v>2.1</v>
      </c>
      <c r="F18" s="10">
        <v>33.423000000000002</v>
      </c>
      <c r="G18" s="10">
        <v>88.056849999999997</v>
      </c>
      <c r="H18" s="10">
        <v>3.9</v>
      </c>
      <c r="I18" s="27">
        <f t="shared" si="0"/>
        <v>127.47985</v>
      </c>
    </row>
    <row r="19" spans="2:9" x14ac:dyDescent="0.2">
      <c r="D19" s="10">
        <v>0</v>
      </c>
      <c r="E19" s="10">
        <v>20.9</v>
      </c>
      <c r="F19" s="10">
        <v>22.847999999999999</v>
      </c>
      <c r="G19" s="10">
        <v>125.3</v>
      </c>
      <c r="H19" s="10">
        <v>12.593529999999999</v>
      </c>
      <c r="I19" s="27">
        <f t="shared" si="0"/>
        <v>181.64152999999999</v>
      </c>
    </row>
    <row r="20" spans="2:9" x14ac:dyDescent="0.2">
      <c r="B20" s="2" t="s">
        <v>60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27">
        <f t="shared" si="0"/>
        <v>0</v>
      </c>
    </row>
    <row r="21" spans="2:9" x14ac:dyDescent="0.2"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27">
        <f t="shared" si="0"/>
        <v>0</v>
      </c>
    </row>
    <row r="22" spans="2:9" x14ac:dyDescent="0.2"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27">
        <f t="shared" si="0"/>
        <v>0</v>
      </c>
    </row>
    <row r="23" spans="2:9" x14ac:dyDescent="0.2">
      <c r="B23" s="2" t="s">
        <v>61</v>
      </c>
      <c r="D23" s="10">
        <v>0.75</v>
      </c>
      <c r="E23" s="10">
        <v>0</v>
      </c>
      <c r="F23" s="10">
        <v>0</v>
      </c>
      <c r="G23" s="10">
        <v>0</v>
      </c>
      <c r="H23" s="10">
        <v>0</v>
      </c>
      <c r="I23" s="27">
        <f t="shared" si="0"/>
        <v>0.75</v>
      </c>
    </row>
    <row r="24" spans="2:9" x14ac:dyDescent="0.2">
      <c r="D24" s="10">
        <v>3.13</v>
      </c>
      <c r="E24" s="10">
        <v>0</v>
      </c>
      <c r="F24" s="10">
        <v>0</v>
      </c>
      <c r="G24" s="10">
        <v>0</v>
      </c>
      <c r="H24" s="10">
        <v>0</v>
      </c>
      <c r="I24" s="27">
        <f t="shared" si="0"/>
        <v>3.13</v>
      </c>
    </row>
    <row r="25" spans="2:9" x14ac:dyDescent="0.2">
      <c r="D25" s="10">
        <v>0.83</v>
      </c>
      <c r="E25" s="10">
        <v>0</v>
      </c>
      <c r="F25" s="10">
        <v>0</v>
      </c>
      <c r="G25" s="10">
        <v>0</v>
      </c>
      <c r="H25" s="10">
        <v>0</v>
      </c>
      <c r="I25" s="27">
        <f t="shared" si="0"/>
        <v>0.83</v>
      </c>
    </row>
    <row r="26" spans="2:9" x14ac:dyDescent="0.2">
      <c r="B26" s="2" t="s">
        <v>6</v>
      </c>
      <c r="D26" s="10">
        <v>0</v>
      </c>
      <c r="E26" s="10">
        <v>0</v>
      </c>
      <c r="F26" s="10">
        <v>0.432</v>
      </c>
      <c r="G26" s="10">
        <v>0</v>
      </c>
      <c r="H26" s="10">
        <v>0</v>
      </c>
      <c r="I26" s="27">
        <f t="shared" si="0"/>
        <v>0.432</v>
      </c>
    </row>
    <row r="27" spans="2:9" x14ac:dyDescent="0.2"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27">
        <f t="shared" si="0"/>
        <v>0</v>
      </c>
    </row>
    <row r="28" spans="2:9" x14ac:dyDescent="0.2">
      <c r="D28" s="10">
        <v>0</v>
      </c>
      <c r="E28" s="10">
        <v>0</v>
      </c>
      <c r="F28" s="10">
        <v>0.16500000000000001</v>
      </c>
      <c r="G28" s="10">
        <v>0</v>
      </c>
      <c r="H28" s="10">
        <v>0</v>
      </c>
      <c r="I28" s="27">
        <f t="shared" si="0"/>
        <v>0.16500000000000001</v>
      </c>
    </row>
    <row r="29" spans="2:9" x14ac:dyDescent="0.2">
      <c r="B29" s="1" t="s">
        <v>7</v>
      </c>
      <c r="C29" s="1"/>
      <c r="D29" s="12">
        <v>1.9</v>
      </c>
      <c r="E29" s="12">
        <v>51.703000000000003</v>
      </c>
      <c r="F29" s="12">
        <v>24.5136</v>
      </c>
      <c r="G29" s="12">
        <v>239.96443199999999</v>
      </c>
      <c r="H29" s="12">
        <v>315.05632900000001</v>
      </c>
      <c r="I29" s="28">
        <f t="shared" si="0"/>
        <v>633.13736100000006</v>
      </c>
    </row>
    <row r="30" spans="2:9" x14ac:dyDescent="0.2">
      <c r="B30" s="1"/>
      <c r="C30" s="1"/>
      <c r="D30" s="12">
        <v>9.24</v>
      </c>
      <c r="E30" s="12">
        <v>20.79</v>
      </c>
      <c r="F30" s="12">
        <v>98.444789999999998</v>
      </c>
      <c r="G30" s="12">
        <v>170.28573</v>
      </c>
      <c r="H30" s="12">
        <v>39.856999999999999</v>
      </c>
      <c r="I30" s="28">
        <f t="shared" si="0"/>
        <v>338.61752000000001</v>
      </c>
    </row>
    <row r="31" spans="2:9" x14ac:dyDescent="0.2">
      <c r="B31" s="1"/>
      <c r="C31" s="1"/>
      <c r="D31" s="12">
        <v>3.13</v>
      </c>
      <c r="E31" s="12">
        <v>25.65</v>
      </c>
      <c r="F31" s="12">
        <v>74.052381999999994</v>
      </c>
      <c r="G31" s="12">
        <v>225.54427100000001</v>
      </c>
      <c r="H31" s="12">
        <v>51.962007999999997</v>
      </c>
      <c r="I31" s="28">
        <f t="shared" si="0"/>
        <v>380.338661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38"/>
  <sheetViews>
    <sheetView workbookViewId="0">
      <selection activeCell="B5" sqref="B5:I5"/>
    </sheetView>
  </sheetViews>
  <sheetFormatPr defaultColWidth="8.85546875" defaultRowHeight="12.75" x14ac:dyDescent="0.2"/>
  <cols>
    <col min="1" max="1" width="8.85546875" style="2"/>
    <col min="2" max="2" width="19.85546875" style="2" customWidth="1"/>
    <col min="3" max="3" width="11.5703125" style="14" customWidth="1"/>
    <col min="4" max="9" width="13.42578125" style="2" customWidth="1"/>
    <col min="10" max="16384" width="8.85546875" style="2"/>
  </cols>
  <sheetData>
    <row r="1" spans="2:9" x14ac:dyDescent="0.2">
      <c r="B1" s="1" t="s">
        <v>84</v>
      </c>
      <c r="C1" s="15"/>
      <c r="D1" s="1"/>
      <c r="E1" s="1"/>
      <c r="F1" s="1"/>
      <c r="G1" s="1"/>
      <c r="H1" s="1"/>
      <c r="I1" s="1"/>
    </row>
    <row r="2" spans="2:9" x14ac:dyDescent="0.2">
      <c r="B2" s="1" t="s">
        <v>63</v>
      </c>
      <c r="C2" s="15"/>
      <c r="D2" s="1"/>
      <c r="E2" s="1"/>
      <c r="F2" s="1"/>
      <c r="G2" s="1"/>
      <c r="H2" s="1"/>
      <c r="I2" s="1"/>
    </row>
    <row r="3" spans="2:9" x14ac:dyDescent="0.2">
      <c r="B3" s="1"/>
      <c r="C3" s="15"/>
      <c r="D3" s="1"/>
      <c r="E3" s="1"/>
      <c r="F3" s="1"/>
      <c r="G3" s="1"/>
      <c r="H3" s="1"/>
      <c r="I3" s="1"/>
    </row>
    <row r="5" spans="2:9" s="6" customFormat="1" ht="37.5" customHeight="1" x14ac:dyDescent="0.25">
      <c r="B5" s="41" t="s">
        <v>97</v>
      </c>
      <c r="C5" s="41" t="s">
        <v>98</v>
      </c>
      <c r="D5" s="38" t="str">
        <f>IFERROR(VLOOKUP(1,[1]STATE!$A$2:$J$15,MATCH('[1]1&amp;2'!$T$1,[1]STATE!$A$2:$J$2,0),0),0)</f>
        <v>Timur Laut</v>
      </c>
      <c r="E5" s="38" t="str">
        <f>IFERROR(VLOOKUP(2,[1]STATE!$A$2:$J$15,MATCH('[1]1&amp;2'!$T$1,[1]STATE!$A$2:$J$2,0),0),0)</f>
        <v>Barat Daya</v>
      </c>
      <c r="F5" s="38" t="str">
        <f>IFERROR(VLOOKUP(3,[1]STATE!$A$2:$J$15,MATCH('[1]1&amp;2'!$T$1,[1]STATE!$A$2:$J$2,0),0),0)</f>
        <v>Seberang Perai Utara</v>
      </c>
      <c r="G5" s="38" t="str">
        <f>IFERROR(VLOOKUP(4,[1]STATE!$A$2:$J$15,MATCH('[1]1&amp;2'!$T$1,[1]STATE!$A$2:$J$2,0),0),0)</f>
        <v>Seberang Perai Tengah</v>
      </c>
      <c r="H5" s="38" t="str">
        <f>IFERROR(VLOOKUP(5,[1]STATE!$A$2:$J$15,MATCH('[1]1&amp;2'!$T$1,[1]STATE!$A$2:$J$2,0),0),0)</f>
        <v>Seberang Perai Selatan</v>
      </c>
      <c r="I5" s="39" t="s">
        <v>7</v>
      </c>
    </row>
    <row r="7" spans="2:9" x14ac:dyDescent="0.2">
      <c r="B7" s="2" t="s">
        <v>64</v>
      </c>
      <c r="C7" s="14" t="s">
        <v>92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f>SUM(D7:H7)</f>
        <v>0</v>
      </c>
    </row>
    <row r="8" spans="2:9" x14ac:dyDescent="0.2">
      <c r="C8" s="14" t="s">
        <v>93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f t="shared" ref="I8:I36" si="0">SUM(D8:H8)</f>
        <v>0</v>
      </c>
    </row>
    <row r="9" spans="2:9" ht="14.25" x14ac:dyDescent="0.2">
      <c r="C9" s="43" t="s">
        <v>94</v>
      </c>
      <c r="D9" s="22">
        <v>0</v>
      </c>
      <c r="E9" s="22">
        <v>0</v>
      </c>
      <c r="F9" s="22">
        <v>0</v>
      </c>
      <c r="G9" s="22">
        <v>0</v>
      </c>
      <c r="H9" s="22">
        <v>1</v>
      </c>
      <c r="I9" s="22">
        <f t="shared" si="0"/>
        <v>1</v>
      </c>
    </row>
    <row r="10" spans="2:9" x14ac:dyDescent="0.2">
      <c r="B10" s="2" t="s">
        <v>65</v>
      </c>
      <c r="D10" s="22">
        <v>6</v>
      </c>
      <c r="E10" s="22">
        <v>56</v>
      </c>
      <c r="F10" s="22">
        <v>119</v>
      </c>
      <c r="G10" s="22">
        <v>54</v>
      </c>
      <c r="H10" s="22">
        <v>43</v>
      </c>
      <c r="I10" s="22">
        <f t="shared" si="0"/>
        <v>278</v>
      </c>
    </row>
    <row r="11" spans="2:9" x14ac:dyDescent="0.2">
      <c r="D11" s="22">
        <v>0</v>
      </c>
      <c r="E11" s="22">
        <v>1</v>
      </c>
      <c r="F11" s="22">
        <v>90</v>
      </c>
      <c r="G11" s="22">
        <v>43</v>
      </c>
      <c r="H11" s="22">
        <v>46</v>
      </c>
      <c r="I11" s="22">
        <f t="shared" si="0"/>
        <v>180</v>
      </c>
    </row>
    <row r="12" spans="2:9" x14ac:dyDescent="0.2">
      <c r="D12" s="22">
        <v>0</v>
      </c>
      <c r="E12" s="22">
        <v>16</v>
      </c>
      <c r="F12" s="22">
        <v>101</v>
      </c>
      <c r="G12" s="22">
        <v>76</v>
      </c>
      <c r="H12" s="22">
        <v>62</v>
      </c>
      <c r="I12" s="22">
        <f t="shared" si="0"/>
        <v>255</v>
      </c>
    </row>
    <row r="13" spans="2:9" x14ac:dyDescent="0.2">
      <c r="B13" s="2" t="s">
        <v>66</v>
      </c>
      <c r="D13" s="22">
        <v>0</v>
      </c>
      <c r="E13" s="22">
        <v>0</v>
      </c>
      <c r="F13" s="22">
        <v>1</v>
      </c>
      <c r="G13" s="22">
        <v>1</v>
      </c>
      <c r="H13" s="22">
        <v>0</v>
      </c>
      <c r="I13" s="22">
        <f t="shared" si="0"/>
        <v>2</v>
      </c>
    </row>
    <row r="14" spans="2:9" x14ac:dyDescent="0.2"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f t="shared" si="0"/>
        <v>0</v>
      </c>
    </row>
    <row r="15" spans="2:9" x14ac:dyDescent="0.2">
      <c r="D15" s="22">
        <v>0</v>
      </c>
      <c r="E15" s="22">
        <v>0</v>
      </c>
      <c r="F15" s="22">
        <v>0</v>
      </c>
      <c r="G15" s="22">
        <v>2</v>
      </c>
      <c r="H15" s="22">
        <v>0</v>
      </c>
      <c r="I15" s="22">
        <f t="shared" si="0"/>
        <v>2</v>
      </c>
    </row>
    <row r="16" spans="2:9" x14ac:dyDescent="0.2">
      <c r="B16" s="2" t="s">
        <v>67</v>
      </c>
      <c r="D16" s="22">
        <v>0</v>
      </c>
      <c r="E16" s="22">
        <v>1</v>
      </c>
      <c r="F16" s="22">
        <v>4</v>
      </c>
      <c r="G16" s="22">
        <v>2</v>
      </c>
      <c r="H16" s="22">
        <v>13</v>
      </c>
      <c r="I16" s="22">
        <f t="shared" si="0"/>
        <v>20</v>
      </c>
    </row>
    <row r="17" spans="2:9" x14ac:dyDescent="0.2">
      <c r="D17" s="22">
        <v>0</v>
      </c>
      <c r="E17" s="22">
        <v>0</v>
      </c>
      <c r="F17" s="22">
        <v>3</v>
      </c>
      <c r="G17" s="22">
        <v>4</v>
      </c>
      <c r="H17" s="22">
        <v>13</v>
      </c>
      <c r="I17" s="22">
        <f t="shared" si="0"/>
        <v>20</v>
      </c>
    </row>
    <row r="18" spans="2:9" x14ac:dyDescent="0.2">
      <c r="D18" s="22">
        <v>0</v>
      </c>
      <c r="E18" s="22">
        <v>1</v>
      </c>
      <c r="F18" s="22">
        <v>3</v>
      </c>
      <c r="G18" s="22">
        <v>17</v>
      </c>
      <c r="H18" s="22">
        <v>17</v>
      </c>
      <c r="I18" s="22">
        <f t="shared" si="0"/>
        <v>38</v>
      </c>
    </row>
    <row r="19" spans="2:9" x14ac:dyDescent="0.2">
      <c r="B19" s="2" t="s">
        <v>68</v>
      </c>
      <c r="D19" s="22">
        <v>0</v>
      </c>
      <c r="E19" s="22">
        <v>12</v>
      </c>
      <c r="F19" s="22">
        <v>69</v>
      </c>
      <c r="G19" s="22">
        <v>25</v>
      </c>
      <c r="H19" s="22">
        <v>13</v>
      </c>
      <c r="I19" s="22">
        <f t="shared" si="0"/>
        <v>119</v>
      </c>
    </row>
    <row r="20" spans="2:9" x14ac:dyDescent="0.2">
      <c r="D20" s="22">
        <v>0</v>
      </c>
      <c r="E20" s="22">
        <v>0</v>
      </c>
      <c r="F20" s="22">
        <v>87</v>
      </c>
      <c r="G20" s="22">
        <v>16</v>
      </c>
      <c r="H20" s="22">
        <v>10</v>
      </c>
      <c r="I20" s="22">
        <f t="shared" si="0"/>
        <v>113</v>
      </c>
    </row>
    <row r="21" spans="2:9" x14ac:dyDescent="0.2">
      <c r="D21" s="22">
        <v>0</v>
      </c>
      <c r="E21" s="22">
        <v>6</v>
      </c>
      <c r="F21" s="22">
        <v>103</v>
      </c>
      <c r="G21" s="22">
        <v>21</v>
      </c>
      <c r="H21" s="22">
        <v>7</v>
      </c>
      <c r="I21" s="22">
        <f t="shared" si="0"/>
        <v>137</v>
      </c>
    </row>
    <row r="22" spans="2:9" x14ac:dyDescent="0.2">
      <c r="B22" s="2" t="s">
        <v>69</v>
      </c>
      <c r="D22" s="22">
        <v>0</v>
      </c>
      <c r="E22" s="22">
        <v>6</v>
      </c>
      <c r="F22" s="22">
        <v>0</v>
      </c>
      <c r="G22" s="22">
        <v>0</v>
      </c>
      <c r="H22" s="22">
        <v>0</v>
      </c>
      <c r="I22" s="22">
        <f t="shared" si="0"/>
        <v>6</v>
      </c>
    </row>
    <row r="23" spans="2:9" x14ac:dyDescent="0.2">
      <c r="D23" s="22">
        <v>2</v>
      </c>
      <c r="E23" s="22">
        <v>9</v>
      </c>
      <c r="F23" s="22">
        <v>0</v>
      </c>
      <c r="G23" s="22">
        <v>0</v>
      </c>
      <c r="H23" s="22">
        <v>0</v>
      </c>
      <c r="I23" s="22">
        <f t="shared" si="0"/>
        <v>11</v>
      </c>
    </row>
    <row r="24" spans="2:9" x14ac:dyDescent="0.2">
      <c r="D24" s="22">
        <v>0</v>
      </c>
      <c r="E24" s="22">
        <v>11</v>
      </c>
      <c r="F24" s="22">
        <v>0</v>
      </c>
      <c r="G24" s="22">
        <v>8</v>
      </c>
      <c r="H24" s="22">
        <v>2</v>
      </c>
      <c r="I24" s="22">
        <f t="shared" si="0"/>
        <v>21</v>
      </c>
    </row>
    <row r="25" spans="2:9" x14ac:dyDescent="0.2">
      <c r="B25" s="2" t="s">
        <v>70</v>
      </c>
      <c r="D25" s="22">
        <v>0</v>
      </c>
      <c r="E25" s="22">
        <v>4</v>
      </c>
      <c r="F25" s="22">
        <v>0</v>
      </c>
      <c r="G25" s="22">
        <v>0</v>
      </c>
      <c r="H25" s="22">
        <v>0</v>
      </c>
      <c r="I25" s="22">
        <f t="shared" si="0"/>
        <v>4</v>
      </c>
    </row>
    <row r="26" spans="2:9" x14ac:dyDescent="0.2">
      <c r="D26" s="22">
        <v>0</v>
      </c>
      <c r="E26" s="22">
        <v>1</v>
      </c>
      <c r="F26" s="22">
        <v>0</v>
      </c>
      <c r="G26" s="22">
        <v>0</v>
      </c>
      <c r="H26" s="22">
        <v>0</v>
      </c>
      <c r="I26" s="22">
        <f t="shared" si="0"/>
        <v>1</v>
      </c>
    </row>
    <row r="27" spans="2:9" x14ac:dyDescent="0.2"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f t="shared" si="0"/>
        <v>0</v>
      </c>
    </row>
    <row r="28" spans="2:9" x14ac:dyDescent="0.2">
      <c r="B28" s="2" t="s">
        <v>71</v>
      </c>
      <c r="D28" s="22">
        <v>0</v>
      </c>
      <c r="E28" s="22">
        <v>0</v>
      </c>
      <c r="F28" s="22">
        <v>1</v>
      </c>
      <c r="G28" s="22">
        <v>1</v>
      </c>
      <c r="H28" s="22">
        <v>0</v>
      </c>
      <c r="I28" s="22">
        <f t="shared" si="0"/>
        <v>2</v>
      </c>
    </row>
    <row r="29" spans="2:9" x14ac:dyDescent="0.2">
      <c r="D29" s="22">
        <v>0</v>
      </c>
      <c r="E29" s="22">
        <v>0</v>
      </c>
      <c r="F29" s="22">
        <v>1</v>
      </c>
      <c r="G29" s="22">
        <v>0</v>
      </c>
      <c r="H29" s="22">
        <v>0</v>
      </c>
      <c r="I29" s="22">
        <f t="shared" si="0"/>
        <v>1</v>
      </c>
    </row>
    <row r="30" spans="2:9" x14ac:dyDescent="0.2"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f t="shared" si="0"/>
        <v>0</v>
      </c>
    </row>
    <row r="31" spans="2:9" x14ac:dyDescent="0.2">
      <c r="B31" s="2" t="s">
        <v>6</v>
      </c>
      <c r="D31" s="22">
        <v>0</v>
      </c>
      <c r="E31" s="22">
        <v>0</v>
      </c>
      <c r="F31" s="22">
        <v>0</v>
      </c>
      <c r="G31" s="22">
        <v>0</v>
      </c>
      <c r="H31" s="22">
        <v>1</v>
      </c>
      <c r="I31" s="22">
        <f t="shared" si="0"/>
        <v>1</v>
      </c>
    </row>
    <row r="32" spans="2:9" x14ac:dyDescent="0.2">
      <c r="D32" s="22">
        <v>1</v>
      </c>
      <c r="E32" s="22">
        <v>34</v>
      </c>
      <c r="F32" s="22">
        <v>1</v>
      </c>
      <c r="G32" s="22">
        <v>0</v>
      </c>
      <c r="H32" s="22">
        <v>0</v>
      </c>
      <c r="I32" s="22">
        <f t="shared" si="0"/>
        <v>36</v>
      </c>
    </row>
    <row r="33" spans="2:9" x14ac:dyDescent="0.2">
      <c r="D33" s="22">
        <v>0</v>
      </c>
      <c r="E33" s="22">
        <v>38</v>
      </c>
      <c r="F33" s="22">
        <v>0</v>
      </c>
      <c r="G33" s="22">
        <v>1</v>
      </c>
      <c r="H33" s="22">
        <v>0</v>
      </c>
      <c r="I33" s="22">
        <f t="shared" si="0"/>
        <v>39</v>
      </c>
    </row>
    <row r="34" spans="2:9" x14ac:dyDescent="0.2">
      <c r="B34" s="1" t="s">
        <v>7</v>
      </c>
      <c r="D34" s="26">
        <v>6</v>
      </c>
      <c r="E34" s="26">
        <v>79</v>
      </c>
      <c r="F34" s="26">
        <v>194</v>
      </c>
      <c r="G34" s="26">
        <v>83</v>
      </c>
      <c r="H34" s="26">
        <v>70</v>
      </c>
      <c r="I34" s="26">
        <f t="shared" si="0"/>
        <v>432</v>
      </c>
    </row>
    <row r="35" spans="2:9" x14ac:dyDescent="0.2">
      <c r="D35" s="26">
        <v>3</v>
      </c>
      <c r="E35" s="26">
        <v>45</v>
      </c>
      <c r="F35" s="26">
        <v>182</v>
      </c>
      <c r="G35" s="26">
        <v>63</v>
      </c>
      <c r="H35" s="26">
        <v>69</v>
      </c>
      <c r="I35" s="26">
        <f t="shared" si="0"/>
        <v>362</v>
      </c>
    </row>
    <row r="36" spans="2:9" x14ac:dyDescent="0.2">
      <c r="D36" s="26">
        <v>0</v>
      </c>
      <c r="E36" s="26">
        <v>72</v>
      </c>
      <c r="F36" s="26">
        <v>207</v>
      </c>
      <c r="G36" s="26">
        <v>125</v>
      </c>
      <c r="H36" s="26">
        <v>89</v>
      </c>
      <c r="I36" s="26">
        <f t="shared" si="0"/>
        <v>493</v>
      </c>
    </row>
    <row r="37" spans="2:9" x14ac:dyDescent="0.2">
      <c r="D37" s="22"/>
      <c r="E37" s="22"/>
      <c r="F37" s="22"/>
      <c r="G37" s="22"/>
      <c r="H37" s="22"/>
      <c r="I37" s="22"/>
    </row>
    <row r="38" spans="2:9" x14ac:dyDescent="0.2">
      <c r="D38" s="22"/>
      <c r="E38" s="22"/>
      <c r="F38" s="22"/>
      <c r="G38" s="22"/>
      <c r="H38" s="22"/>
      <c r="I38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6.1&amp;6.2</vt:lpstr>
      <vt:lpstr>6.3&amp;6.4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2021-11-07T02:19:14Z</dcterms:created>
  <dcterms:modified xsi:type="dcterms:W3CDTF">2024-11-11T07:24:46Z</dcterms:modified>
</cp:coreProperties>
</file>